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lagstaff\redirect$\amkarlberg\My Documents\LBHC\$$current docs\Docs to post on website\"/>
    </mc:Choice>
  </mc:AlternateContent>
  <xr:revisionPtr revIDLastSave="0" documentId="13_ncr:1_{C22BE8F8-2BEC-4BE0-B331-7FAD591F92CB}" xr6:coauthVersionLast="47" xr6:coauthVersionMax="47" xr10:uidLastSave="{00000000-0000-0000-0000-000000000000}"/>
  <bookViews>
    <workbookView xWindow="-120" yWindow="-120" windowWidth="25440" windowHeight="15390" firstSheet="1" activeTab="2" xr2:uid="{00000000-000D-0000-FFFF-FFFF00000000}"/>
  </bookViews>
  <sheets>
    <sheet name="5 year" sheetId="2" state="hidden" r:id="rId1"/>
    <sheet name="Notes" sheetId="10" r:id="rId2"/>
    <sheet name="3 year - disaggregated" sheetId="3" r:id="rId3"/>
    <sheet name="5 year - disaggregated" sheetId="4" r:id="rId4"/>
    <sheet name="3 and 5 year summary" sheetId="9" r:id="rId5"/>
    <sheet name="Number of graduates - frank" sheetId="5" state="hidden" r:id="rId6"/>
    <sheet name="# of graduates - by prog &amp; year" sheetId="6" r:id="rId7"/>
    <sheet name="# of graduates - pivot table" sheetId="7" r:id="rId8"/>
    <sheet name="# of grads -pivot - copy- final" sheetId="8" r:id="rId9"/>
  </sheets>
  <calcPr calcId="191029"/>
  <pivotCaches>
    <pivotCache cacheId="3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By4xp2wVJWDZ2QohfpYypf5JCuCUXqwpGrpDMewaGsE="/>
    </ext>
  </extLst>
</workbook>
</file>

<file path=xl/calcChain.xml><?xml version="1.0" encoding="utf-8"?>
<calcChain xmlns="http://schemas.openxmlformats.org/spreadsheetml/2006/main">
  <c r="F16" i="9" l="1"/>
  <c r="E16" i="9"/>
  <c r="C19" i="4"/>
  <c r="D19" i="4"/>
  <c r="F19" i="4"/>
  <c r="G19" i="4"/>
  <c r="H19" i="4"/>
  <c r="I19" i="4"/>
  <c r="J19" i="4"/>
  <c r="K19" i="4"/>
  <c r="L19" i="4"/>
  <c r="N19" i="4"/>
  <c r="M19" i="4"/>
  <c r="O19" i="4"/>
  <c r="P19" i="4"/>
  <c r="R19" i="4"/>
  <c r="S19" i="4"/>
  <c r="B19" i="4"/>
  <c r="G34" i="4"/>
  <c r="H34" i="4"/>
  <c r="I34" i="4"/>
  <c r="J34" i="4"/>
  <c r="K34" i="4"/>
  <c r="L34" i="4"/>
  <c r="N34" i="4"/>
  <c r="M34" i="4"/>
  <c r="O34" i="4"/>
  <c r="P34" i="4"/>
  <c r="R34" i="4"/>
  <c r="S34" i="4"/>
  <c r="F34" i="4"/>
  <c r="B34" i="4"/>
  <c r="B47" i="4"/>
  <c r="D16" i="9"/>
  <c r="C16" i="9"/>
  <c r="B16" i="9"/>
  <c r="C35" i="3"/>
  <c r="B49" i="3"/>
  <c r="G21" i="3"/>
  <c r="H21" i="3"/>
  <c r="I21" i="3"/>
  <c r="J21" i="3"/>
  <c r="K21" i="3"/>
  <c r="L21" i="3"/>
  <c r="M21" i="3"/>
  <c r="M49" i="3" s="1"/>
  <c r="N21" i="3"/>
  <c r="O21" i="3"/>
  <c r="P21" i="3"/>
  <c r="Q21" i="3"/>
  <c r="R21" i="3"/>
  <c r="S21" i="3"/>
  <c r="T21" i="3"/>
  <c r="F21" i="3"/>
  <c r="B21" i="3"/>
  <c r="T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F35" i="3"/>
  <c r="E35" i="3"/>
  <c r="E49" i="3" s="1"/>
  <c r="D35" i="3"/>
  <c r="B35" i="3"/>
  <c r="S40" i="3"/>
  <c r="F47" i="4" l="1"/>
  <c r="C58" i="8"/>
  <c r="D58" i="8"/>
  <c r="E58" i="8"/>
  <c r="F58" i="8"/>
  <c r="G58" i="8"/>
  <c r="H58" i="8"/>
  <c r="I58" i="8"/>
  <c r="J58" i="8"/>
  <c r="K58" i="8"/>
  <c r="L58" i="8"/>
  <c r="B58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 l="1"/>
  <c r="S46" i="4"/>
  <c r="P46" i="4"/>
  <c r="M46" i="4"/>
  <c r="N46" i="4"/>
  <c r="K46" i="4"/>
  <c r="J46" i="4"/>
  <c r="I46" i="4"/>
  <c r="G46" i="4"/>
  <c r="F46" i="4"/>
  <c r="S45" i="4"/>
  <c r="P45" i="4"/>
  <c r="M45" i="4"/>
  <c r="N45" i="4"/>
  <c r="K45" i="4"/>
  <c r="J45" i="4"/>
  <c r="I45" i="4"/>
  <c r="G45" i="4"/>
  <c r="F45" i="4"/>
  <c r="S44" i="4"/>
  <c r="P44" i="4"/>
  <c r="M44" i="4"/>
  <c r="N44" i="4"/>
  <c r="K44" i="4"/>
  <c r="J44" i="4"/>
  <c r="I44" i="4"/>
  <c r="G44" i="4"/>
  <c r="F44" i="4"/>
  <c r="S43" i="4"/>
  <c r="P43" i="4"/>
  <c r="M43" i="4"/>
  <c r="N43" i="4"/>
  <c r="K43" i="4"/>
  <c r="J43" i="4"/>
  <c r="I43" i="4"/>
  <c r="G43" i="4"/>
  <c r="F43" i="4"/>
  <c r="S42" i="4"/>
  <c r="P42" i="4"/>
  <c r="M42" i="4"/>
  <c r="N42" i="4"/>
  <c r="K42" i="4"/>
  <c r="J42" i="4"/>
  <c r="I42" i="4"/>
  <c r="G42" i="4"/>
  <c r="F42" i="4"/>
  <c r="S41" i="4"/>
  <c r="P41" i="4"/>
  <c r="M41" i="4"/>
  <c r="N41" i="4"/>
  <c r="K41" i="4"/>
  <c r="J41" i="4"/>
  <c r="I41" i="4"/>
  <c r="G41" i="4"/>
  <c r="F41" i="4"/>
  <c r="S40" i="4"/>
  <c r="P40" i="4"/>
  <c r="M40" i="4"/>
  <c r="N40" i="4"/>
  <c r="K40" i="4"/>
  <c r="J40" i="4"/>
  <c r="I40" i="4"/>
  <c r="G40" i="4"/>
  <c r="F40" i="4"/>
  <c r="S47" i="4"/>
  <c r="P47" i="4"/>
  <c r="M47" i="4"/>
  <c r="N47" i="4"/>
  <c r="K47" i="4"/>
  <c r="J47" i="4"/>
  <c r="I47" i="4"/>
  <c r="G47" i="4"/>
  <c r="T33" i="4"/>
  <c r="Q33" i="4"/>
  <c r="T32" i="4"/>
  <c r="Q32" i="4"/>
  <c r="T31" i="4"/>
  <c r="Q31" i="4"/>
  <c r="T30" i="4"/>
  <c r="Q30" i="4"/>
  <c r="T29" i="4"/>
  <c r="T34" i="4" s="1"/>
  <c r="Q29" i="4"/>
  <c r="Q34" i="4" s="1"/>
  <c r="T28" i="4"/>
  <c r="Q28" i="4"/>
  <c r="T27" i="4"/>
  <c r="Q27" i="4"/>
  <c r="G40" i="3"/>
  <c r="I40" i="3"/>
  <c r="J40" i="3"/>
  <c r="K40" i="3"/>
  <c r="N40" i="3"/>
  <c r="M40" i="3"/>
  <c r="P40" i="3"/>
  <c r="G41" i="3"/>
  <c r="I41" i="3"/>
  <c r="J41" i="3"/>
  <c r="K41" i="3"/>
  <c r="N41" i="3"/>
  <c r="M41" i="3"/>
  <c r="P41" i="3"/>
  <c r="S41" i="3"/>
  <c r="G42" i="3"/>
  <c r="I42" i="3"/>
  <c r="J42" i="3"/>
  <c r="K42" i="3"/>
  <c r="N42" i="3"/>
  <c r="M42" i="3"/>
  <c r="P42" i="3"/>
  <c r="S42" i="3"/>
  <c r="G43" i="3"/>
  <c r="I43" i="3"/>
  <c r="J43" i="3"/>
  <c r="K43" i="3"/>
  <c r="N43" i="3"/>
  <c r="M43" i="3"/>
  <c r="P43" i="3"/>
  <c r="S43" i="3"/>
  <c r="G44" i="3"/>
  <c r="I44" i="3"/>
  <c r="J44" i="3"/>
  <c r="K44" i="3"/>
  <c r="N44" i="3"/>
  <c r="M44" i="3"/>
  <c r="P44" i="3"/>
  <c r="S44" i="3"/>
  <c r="G45" i="3"/>
  <c r="I45" i="3"/>
  <c r="J45" i="3"/>
  <c r="K45" i="3"/>
  <c r="N45" i="3"/>
  <c r="M45" i="3"/>
  <c r="P45" i="3"/>
  <c r="S45" i="3"/>
  <c r="G46" i="3"/>
  <c r="I46" i="3"/>
  <c r="J46" i="3"/>
  <c r="K46" i="3"/>
  <c r="N46" i="3"/>
  <c r="M46" i="3"/>
  <c r="P46" i="3"/>
  <c r="S46" i="3"/>
  <c r="G47" i="3"/>
  <c r="I47" i="3"/>
  <c r="J47" i="3"/>
  <c r="K47" i="3"/>
  <c r="N47" i="3"/>
  <c r="M47" i="3"/>
  <c r="P47" i="3"/>
  <c r="S47" i="3"/>
  <c r="G48" i="3"/>
  <c r="I48" i="3"/>
  <c r="J48" i="3"/>
  <c r="K48" i="3"/>
  <c r="N48" i="3"/>
  <c r="M48" i="3"/>
  <c r="P48" i="3"/>
  <c r="S48" i="3"/>
  <c r="F41" i="3"/>
  <c r="F42" i="3"/>
  <c r="F43" i="3"/>
  <c r="F44" i="3"/>
  <c r="F45" i="3"/>
  <c r="F46" i="3"/>
  <c r="F47" i="3"/>
  <c r="F48" i="3"/>
  <c r="F40" i="3"/>
  <c r="T20" i="3"/>
  <c r="Q20" i="3"/>
  <c r="T19" i="3"/>
  <c r="Q19" i="3"/>
  <c r="T18" i="3"/>
  <c r="Q18" i="3"/>
  <c r="T17" i="3"/>
  <c r="Q17" i="3"/>
  <c r="T16" i="3"/>
  <c r="Q16" i="3"/>
  <c r="T15" i="3"/>
  <c r="Q15" i="3"/>
  <c r="T14" i="3"/>
  <c r="Q14" i="3"/>
  <c r="T13" i="3"/>
  <c r="Q13" i="3"/>
  <c r="T12" i="3"/>
  <c r="Q12" i="3"/>
  <c r="E18" i="4"/>
  <c r="T18" i="4" s="1"/>
  <c r="E17" i="4"/>
  <c r="Q17" i="4" s="1"/>
  <c r="E16" i="4"/>
  <c r="T16" i="4" s="1"/>
  <c r="E15" i="4"/>
  <c r="T15" i="4" s="1"/>
  <c r="E14" i="4"/>
  <c r="E13" i="4"/>
  <c r="Q13" i="4" s="1"/>
  <c r="E12" i="4"/>
  <c r="E34" i="3"/>
  <c r="Q34" i="3" s="1"/>
  <c r="E33" i="3"/>
  <c r="T33" i="3" s="1"/>
  <c r="E32" i="3"/>
  <c r="T32" i="3" s="1"/>
  <c r="E31" i="3"/>
  <c r="T31" i="3" s="1"/>
  <c r="T45" i="3" s="1"/>
  <c r="E30" i="3"/>
  <c r="Q30" i="3" s="1"/>
  <c r="E29" i="3"/>
  <c r="T29" i="3" s="1"/>
  <c r="E28" i="3"/>
  <c r="T28" i="3" s="1"/>
  <c r="E42" i="4" l="1"/>
  <c r="E19" i="4"/>
  <c r="Q41" i="4"/>
  <c r="Q45" i="4"/>
  <c r="S49" i="3"/>
  <c r="F49" i="3"/>
  <c r="E48" i="3"/>
  <c r="G49" i="3"/>
  <c r="T46" i="3"/>
  <c r="P49" i="3"/>
  <c r="K49" i="3"/>
  <c r="T42" i="3"/>
  <c r="T43" i="3"/>
  <c r="T47" i="3"/>
  <c r="Q48" i="3"/>
  <c r="T14" i="4"/>
  <c r="N49" i="3"/>
  <c r="I49" i="3"/>
  <c r="J49" i="3"/>
  <c r="E44" i="4"/>
  <c r="Q12" i="4"/>
  <c r="T12" i="4"/>
  <c r="T40" i="4" s="1"/>
  <c r="E47" i="4"/>
  <c r="T46" i="4"/>
  <c r="Q44" i="3"/>
  <c r="E27" i="3"/>
  <c r="Q27" i="3" s="1"/>
  <c r="Q41" i="3" s="1"/>
  <c r="E47" i="3"/>
  <c r="E43" i="3"/>
  <c r="Q33" i="3"/>
  <c r="Q47" i="3" s="1"/>
  <c r="Q29" i="3"/>
  <c r="Q43" i="3" s="1"/>
  <c r="E46" i="3"/>
  <c r="E42" i="3"/>
  <c r="E44" i="3"/>
  <c r="Q32" i="3"/>
  <c r="Q46" i="3" s="1"/>
  <c r="E45" i="3"/>
  <c r="T44" i="4"/>
  <c r="E41" i="4"/>
  <c r="E45" i="4"/>
  <c r="T13" i="4"/>
  <c r="T41" i="4" s="1"/>
  <c r="T17" i="4"/>
  <c r="T45" i="4" s="1"/>
  <c r="E40" i="4"/>
  <c r="E43" i="4"/>
  <c r="Q14" i="4"/>
  <c r="Q16" i="4"/>
  <c r="Q44" i="4" s="1"/>
  <c r="Q18" i="4"/>
  <c r="Q46" i="4" s="1"/>
  <c r="T43" i="4"/>
  <c r="E46" i="4"/>
  <c r="Q28" i="3"/>
  <c r="Q42" i="3" s="1"/>
  <c r="E26" i="3"/>
  <c r="T30" i="3"/>
  <c r="T44" i="3" s="1"/>
  <c r="T34" i="3"/>
  <c r="T48" i="3" s="1"/>
  <c r="Q15" i="4"/>
  <c r="Q43" i="4" s="1"/>
  <c r="Q31" i="3"/>
  <c r="Q45" i="3" s="1"/>
  <c r="Q42" i="4" l="1"/>
  <c r="Q19" i="4"/>
  <c r="T42" i="4"/>
  <c r="T19" i="4"/>
  <c r="T47" i="4" s="1"/>
  <c r="E41" i="3"/>
  <c r="T27" i="3"/>
  <c r="T41" i="3" s="1"/>
  <c r="Q47" i="4"/>
  <c r="Q40" i="4"/>
  <c r="Q26" i="3"/>
  <c r="E40" i="3"/>
  <c r="T49" i="3" l="1"/>
  <c r="T40" i="3"/>
  <c r="Q49" i="3"/>
  <c r="Q40" i="3"/>
</calcChain>
</file>

<file path=xl/sharedStrings.xml><?xml version="1.0" encoding="utf-8"?>
<sst xmlns="http://schemas.openxmlformats.org/spreadsheetml/2006/main" count="1261" uniqueCount="191">
  <si>
    <t>Data definitions</t>
  </si>
  <si>
    <t xml:space="preserve"># of new students enrolled in the fall semester = All first time entering students in one fall semester (who have less than 6 credits from LBHC). Include all students who attempted credits (i.e., earned an A, B, C, P, S, D, I, F, W, NP, or U grade). Exclude all transfer students. </t>
  </si>
  <si>
    <t>3-year graduation rate = (The # of new students in fall who earned any degree or certificate by the end of summer semester 3 years later) / (# of new students enrolled in the fall semester )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</si>
  <si>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</si>
  <si>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</si>
  <si>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</si>
  <si>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</si>
  <si>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</si>
  <si>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</si>
  <si>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</si>
  <si>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</si>
  <si>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</si>
  <si>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</si>
  <si>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</si>
  <si>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 xml:space="preserve"># of new students enrolled in the fall semester </t>
  </si>
  <si>
    <t>Of the new students in the first row, the # of students who...</t>
  </si>
  <si>
    <t>5-year graduation rates</t>
  </si>
  <si>
    <t xml:space="preserve">Definition: The percent of new students who enrolled in fall semester who complete a degree or certificate within 5 years (250% of the time). </t>
  </si>
  <si>
    <t>Completed a degree within 5 years = The number of new students in fall who earned any degree by the end of summer semester 5 years later.</t>
  </si>
  <si>
    <t>Completed a certificate within 5 years = The number of new students in fall who earned any degree by the end of summer semester 5 years later.</t>
  </si>
  <si>
    <t>5-year graduation rate = (The # of new students in fall who earned any degree or certificate by the end of summer semester 5 years later) / (# of new students enrolled in the fall semester )</t>
  </si>
  <si>
    <t>Completed a degree within 5 years.</t>
  </si>
  <si>
    <t>Completed a certificate within 5 years.</t>
  </si>
  <si>
    <t>5-year graduation rate (%)</t>
  </si>
  <si>
    <t>3-year graduation rates - disaggregated</t>
  </si>
  <si>
    <t xml:space="preserve"># of new students enrolled in the fall semester = All first time entering students in fall semester (who have less than 6 credits from LBHC). Include all students who attempted credits (i.e., earned an A, B, C, P, S, D, I, F, W, NP, or U grade). Exclude all transfer students. </t>
  </si>
  <si>
    <t>Academic year the new students first enrolled = the year of the fall semester the new students enrolled</t>
  </si>
  <si>
    <t>Demographics: as of the student's first semester</t>
  </si>
  <si>
    <t>Academic year the new students first enrolled</t>
  </si>
  <si>
    <t># of new students enrolled in the fall semester</t>
  </si>
  <si>
    <t>Overall</t>
  </si>
  <si>
    <t>Female</t>
  </si>
  <si>
    <t>Male</t>
  </si>
  <si>
    <t>&lt; 21 years</t>
  </si>
  <si>
    <t>21-39 years</t>
  </si>
  <si>
    <t>40+ years</t>
  </si>
  <si>
    <t>Part-time (1-11 credits)</t>
  </si>
  <si>
    <t>Full-time (12+ credits)</t>
  </si>
  <si>
    <t>1st gen</t>
  </si>
  <si>
    <t>Not 1st gen</t>
  </si>
  <si>
    <t>With dependents</t>
  </si>
  <si>
    <t>Without dependents</t>
  </si>
  <si>
    <t>5-year graduation rates - disaggregated</t>
  </si>
  <si>
    <t>Number of graduates by program and year</t>
  </si>
  <si>
    <t>Degree or certificate name = List the name of every degree and certificate earned by year since 2012-13</t>
  </si>
  <si>
    <t>Degree or certificate? = Is this a degree or certificate? Simply enter "Degree" or "Certificate".</t>
  </si>
  <si>
    <t>Degree or certificate name</t>
  </si>
  <si>
    <t>Degree or certificate?</t>
  </si>
  <si>
    <t>AY2012-13</t>
  </si>
  <si>
    <t xml:space="preserve">AG   </t>
  </si>
  <si>
    <t>Agriculture</t>
  </si>
  <si>
    <t>Degree</t>
  </si>
  <si>
    <t>BA</t>
  </si>
  <si>
    <t>Business Administration</t>
  </si>
  <si>
    <t>CH</t>
  </si>
  <si>
    <t>Community Health</t>
  </si>
  <si>
    <t>DIS</t>
  </si>
  <si>
    <t>Directed Individualized Studies</t>
  </si>
  <si>
    <t>ED</t>
  </si>
  <si>
    <t>Education</t>
  </si>
  <si>
    <t>HV</t>
  </si>
  <si>
    <t>Human Services</t>
  </si>
  <si>
    <t>IS</t>
  </si>
  <si>
    <t>Information Systems</t>
  </si>
  <si>
    <t>LA</t>
  </si>
  <si>
    <t>Liberal Arts</t>
  </si>
  <si>
    <t>MA</t>
  </si>
  <si>
    <t>Mathematics</t>
  </si>
  <si>
    <t>SC</t>
  </si>
  <si>
    <t>Science</t>
  </si>
  <si>
    <t>AA</t>
  </si>
  <si>
    <t>Business: Accounting Assistant</t>
  </si>
  <si>
    <t>Certificate</t>
  </si>
  <si>
    <t>CSTM</t>
  </si>
  <si>
    <t>Crow Studies: Tribal Management</t>
  </si>
  <si>
    <t>MM</t>
  </si>
  <si>
    <t>Information Systems: Multi-Media</t>
  </si>
  <si>
    <t>AY2013-14</t>
  </si>
  <si>
    <t>AG</t>
  </si>
  <si>
    <t>CS</t>
  </si>
  <si>
    <t>Crow Studies</t>
  </si>
  <si>
    <t>AY2014-15</t>
  </si>
  <si>
    <t>EC</t>
  </si>
  <si>
    <t>Early Childhood Studies</t>
  </si>
  <si>
    <t>EH</t>
  </si>
  <si>
    <t>Environmental Health</t>
  </si>
  <si>
    <t>PN</t>
  </si>
  <si>
    <t>Pre-Nursing</t>
  </si>
  <si>
    <t>FH</t>
  </si>
  <si>
    <t>Food Handling</t>
  </si>
  <si>
    <t>GS</t>
  </si>
  <si>
    <t>General Studies</t>
  </si>
  <si>
    <t>AY2015-16</t>
  </si>
  <si>
    <t>AC</t>
  </si>
  <si>
    <t>Addiction Counseling</t>
  </si>
  <si>
    <t>EE</t>
  </si>
  <si>
    <t>Elementary Education</t>
  </si>
  <si>
    <t>ES</t>
  </si>
  <si>
    <t>Env Sci/Nat Resources</t>
  </si>
  <si>
    <t>PY</t>
  </si>
  <si>
    <t>Psychology</t>
  </si>
  <si>
    <t>REM</t>
  </si>
  <si>
    <t>Rangeland Ecology and Management</t>
  </si>
  <si>
    <t>Education: Early Childhood</t>
  </si>
  <si>
    <t>AY2016-17</t>
  </si>
  <si>
    <t>BI</t>
  </si>
  <si>
    <t>Biology</t>
  </si>
  <si>
    <t>CSS</t>
  </si>
  <si>
    <t>Crow Studies: Science</t>
  </si>
  <si>
    <t>AY2017-18</t>
  </si>
  <si>
    <t>LIFES</t>
  </si>
  <si>
    <t>Life Science</t>
  </si>
  <si>
    <t>HC</t>
  </si>
  <si>
    <t>Highway Construction</t>
  </si>
  <si>
    <t>OA</t>
  </si>
  <si>
    <t>Information Systems: Office Assistant</t>
  </si>
  <si>
    <t>AY2018-19</t>
  </si>
  <si>
    <t>IT/OA</t>
  </si>
  <si>
    <t>Information Systems: Technology Asst/Office Asst</t>
  </si>
  <si>
    <t>AY2019-20</t>
  </si>
  <si>
    <t>AY2020-21</t>
  </si>
  <si>
    <t>AY2021-22</t>
  </si>
  <si>
    <t>AY2022-23</t>
  </si>
  <si>
    <t>PM</t>
  </si>
  <si>
    <t>Pre-Medicine</t>
  </si>
  <si>
    <t>BT</t>
  </si>
  <si>
    <t>Building Trades</t>
  </si>
  <si>
    <t># of grads</t>
  </si>
  <si>
    <t>Program</t>
  </si>
  <si>
    <t>Year</t>
  </si>
  <si>
    <t>Row Labels</t>
  </si>
  <si>
    <t>Column Labels</t>
  </si>
  <si>
    <t>Sum of # of grads</t>
  </si>
  <si>
    <t>Total</t>
  </si>
  <si>
    <t>Certificates</t>
  </si>
  <si>
    <t>Degrees</t>
  </si>
  <si>
    <t>Pre-Nursing / pre-medicine</t>
  </si>
  <si>
    <t>Education / elementary education / early childhood studies</t>
  </si>
  <si>
    <t>Community Health / Environmental health</t>
  </si>
  <si>
    <t>Human Services / addiction counseling / psychology</t>
  </si>
  <si>
    <t>All degrees with similar degrees collapsed into groups</t>
  </si>
  <si>
    <t>Life Science / Biology / Rangeland Ecology and Management / Env sci/naural resources / agriculture</t>
  </si>
  <si>
    <t>&lt; 21 
years</t>
  </si>
  <si>
    <t>21-39
 years</t>
  </si>
  <si>
    <t>40+
 years</t>
  </si>
  <si>
    <t xml:space="preserve">Definition: The percent of new students who enrolled in a fall semester who complete a degree or certificate within 3 years (150% of the time). </t>
  </si>
  <si>
    <r>
      <t xml:space="preserve"># who earned any </t>
    </r>
    <r>
      <rPr>
        <b/>
        <sz val="9"/>
        <color theme="1"/>
        <rFont val="Calibri"/>
        <family val="2"/>
      </rPr>
      <t xml:space="preserve">degree </t>
    </r>
    <r>
      <rPr>
        <sz val="9"/>
        <color theme="1"/>
        <rFont val="Calibri"/>
        <family val="2"/>
      </rPr>
      <t>by the end of summer semester 3 years later</t>
    </r>
  </si>
  <si>
    <r>
      <t xml:space="preserve"># who earned any </t>
    </r>
    <r>
      <rPr>
        <b/>
        <sz val="9"/>
        <color theme="1"/>
        <rFont val="Calibri"/>
        <family val="2"/>
      </rPr>
      <t xml:space="preserve">certificate </t>
    </r>
    <r>
      <rPr>
        <sz val="9"/>
        <color theme="1"/>
        <rFont val="Calibri"/>
        <family val="2"/>
      </rPr>
      <t>by the end of the summer semester 3 years later</t>
    </r>
  </si>
  <si>
    <t>The number of students who earned a degree or certificate by demographic (the number in each demorgraphic group should add up to the "overall" column)</t>
  </si>
  <si>
    <r>
      <t xml:space="preserve">Of the # of new students enrolled in the fall semester (2nd column), the </t>
    </r>
    <r>
      <rPr>
        <b/>
        <sz val="9"/>
        <color theme="1"/>
        <rFont val="Calibri"/>
        <family val="2"/>
      </rPr>
      <t xml:space="preserve">number </t>
    </r>
    <r>
      <rPr>
        <sz val="9"/>
        <color theme="1"/>
        <rFont val="Calibri"/>
        <family val="2"/>
      </rPr>
      <t>who were in each of these categories (report demographics as of the student's first semester) (the number in each demorgraphic group should add up to the purple column)</t>
    </r>
  </si>
  <si>
    <t>These rows are blank just so all the demographic groups/columns in the 3 tables will align. Also, there is a blank column between every group of demographics to allow for some space between them in the geen graph below.</t>
  </si>
  <si>
    <r>
      <t xml:space="preserve">Of the # of new students enrolled in the fall semester (2nd column), the </t>
    </r>
    <r>
      <rPr>
        <b/>
        <sz val="9"/>
        <color theme="1"/>
        <rFont val="Calibri"/>
        <family val="2"/>
      </rPr>
      <t xml:space="preserve">number </t>
    </r>
    <r>
      <rPr>
        <sz val="9"/>
        <color theme="1"/>
        <rFont val="Calibri"/>
        <family val="2"/>
      </rPr>
      <t>who were in each of these categories (report demographics as of the student's first semester)</t>
    </r>
  </si>
  <si>
    <r>
      <t xml:space="preserve"># who earned any </t>
    </r>
    <r>
      <rPr>
        <b/>
        <sz val="9"/>
        <color theme="1"/>
        <rFont val="Calibri"/>
        <family val="2"/>
      </rPr>
      <t xml:space="preserve">degree </t>
    </r>
    <r>
      <rPr>
        <sz val="9"/>
        <color theme="1"/>
        <rFont val="Calibri"/>
        <family val="2"/>
      </rPr>
      <t>by the end of summer semester 5 years later</t>
    </r>
  </si>
  <si>
    <r>
      <t xml:space="preserve"># who earned any </t>
    </r>
    <r>
      <rPr>
        <b/>
        <sz val="9"/>
        <color theme="1"/>
        <rFont val="Calibri"/>
        <family val="2"/>
      </rPr>
      <t xml:space="preserve">certificate </t>
    </r>
    <r>
      <rPr>
        <sz val="9"/>
        <color theme="1"/>
        <rFont val="Calibri"/>
        <family val="2"/>
      </rPr>
      <t>by the end of the summer semester 5 years later</t>
    </r>
  </si>
  <si>
    <t>Number of graduates by year by certificates and by degrees (2012 - 2023)</t>
  </si>
  <si>
    <t xml:space="preserve">Then, in sequence, update the graphs and pivot table and table. </t>
  </si>
  <si>
    <t xml:space="preserve">In future years, have someone from IT (Frank) add the next year's data to each of the tables. </t>
  </si>
  <si>
    <t>Update the Word document called "LBHC graduation rate and number data (2012 through 2023)" based on the updated information.</t>
  </si>
  <si>
    <t xml:space="preserve">Create a pdf of the Word document and post it to the website, along with the Word and Excel documents. </t>
  </si>
  <si>
    <t>3-year graduation rate</t>
  </si>
  <si>
    <t>5-year graduation rate</t>
  </si>
  <si>
    <r>
      <t>3-year graduation rate (%) by each demographic group (</t>
    </r>
    <r>
      <rPr>
        <sz val="9"/>
        <color rgb="FFFF0000"/>
        <rFont val="Calibri"/>
        <family val="2"/>
      </rPr>
      <t>calculated with formulas based on the data in the above 2 tables</t>
    </r>
    <r>
      <rPr>
        <sz val="9"/>
        <color theme="1"/>
        <rFont val="Calibri"/>
        <family val="2"/>
      </rPr>
      <t>)</t>
    </r>
  </si>
  <si>
    <r>
      <t xml:space="preserve">5-year graduation rate (%) </t>
    </r>
    <r>
      <rPr>
        <b/>
        <sz val="9"/>
        <color rgb="FFFF0000"/>
        <rFont val="Calibri"/>
        <family val="2"/>
      </rPr>
      <t xml:space="preserve"> (calculated with formulas based on the data in the above 2 tables)</t>
    </r>
  </si>
  <si>
    <t>These data were copy and pasted from the 3 year and 5 year disaggregated tabs</t>
  </si>
  <si>
    <t>These pivot tables are created from the data on the "# of graduates - by prog &amp; year" tab.</t>
  </si>
  <si>
    <t xml:space="preserve">These tables are just copy and pasted from the "# of graduates - pivot table" tab, and then formatted, then copy and pasted into the word document.  </t>
  </si>
  <si>
    <t>Frank/IT/Kimmy, add the following years' data to the bottom of this table</t>
  </si>
  <si>
    <t xml:space="preserve">Copy and paste future years data into new inserted rows below. </t>
  </si>
  <si>
    <t>Frank/IT/Kimmy, insert  the following years' data to the bottom of this table</t>
  </si>
  <si>
    <t>Frank/IT/Kimmy, add a row for future years and extend the formulas down the page</t>
  </si>
  <si>
    <t>Frank/IT/Kimmy, update the graphs below by "selecting the data" for each graph (i.e., adding a year).</t>
  </si>
  <si>
    <t>To annually update the data, read the red notes on each page.</t>
  </si>
  <si>
    <t>Frank/IT/Kimmy, update this graph by the "overall average" row in the last table has taken into account the new data you added.</t>
  </si>
  <si>
    <t>Notes (by Anne Marie Karlberg in April 2024)</t>
  </si>
  <si>
    <t>Avg last 5 years</t>
  </si>
  <si>
    <t>With 
dependents</t>
  </si>
  <si>
    <t>Without 
dependents</t>
  </si>
  <si>
    <t>Not 
1st gen</t>
  </si>
  <si>
    <t>1st
gen</t>
  </si>
  <si>
    <t>Part-time
 (1-11 
credits)</t>
  </si>
  <si>
    <t>Full-time
 (12+ 
credits)</t>
  </si>
  <si>
    <t>NA</t>
  </si>
  <si>
    <t>#</t>
  </si>
  <si>
    <t>%</t>
  </si>
  <si>
    <t>Last 5 years</t>
  </si>
  <si>
    <t>1st 
gen</t>
  </si>
  <si>
    <t>21-39 
years</t>
  </si>
  <si>
    <t>40+ 
years</t>
  </si>
  <si>
    <t>Part-time 
(1-11 
credits)</t>
  </si>
  <si>
    <t>Full-time 
(12+ 
credits)</t>
  </si>
  <si>
    <t>Don't show this graph as it's confusing with the last 5 years being a different 5 years than the 3 year graduation rate and it's older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</si>
</sst>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color rgb="FF000000"/>
      <name val="Arial"/>
      <scheme val="minor"/>
    </font>
    <font>
      <b/>
      <sz val="11"/>
      <color rgb="FF1F1F1F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theme="1"/>
      <name val="Times New Roman"/>
      <family val="1"/>
    </font>
    <font>
      <b/>
      <sz val="10"/>
      <color theme="1"/>
      <name val="Candara"/>
      <family val="2"/>
    </font>
    <font>
      <i/>
      <sz val="9"/>
      <color theme="1"/>
      <name val="Times New Roman"/>
      <family val="1"/>
    </font>
    <font>
      <sz val="9"/>
      <color rgb="FF1F1F1F"/>
      <name val="Times New Roman"/>
      <family val="1"/>
    </font>
    <font>
      <sz val="9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222222"/>
      <name val="Arial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theme="1" tint="4.9989318521683403E-2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theme="7" tint="-0.249977111117893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  <font>
      <sz val="9"/>
      <color rgb="FFFF0000"/>
      <name val="Calibri"/>
      <family val="2"/>
    </font>
    <font>
      <sz val="9"/>
      <color rgb="FF000000"/>
      <name val="Arial"/>
      <family val="2"/>
      <scheme val="minor"/>
    </font>
    <font>
      <sz val="9"/>
      <color theme="5"/>
      <name val="Calibri"/>
      <family val="2"/>
    </font>
    <font>
      <sz val="10"/>
      <color rgb="FF000000"/>
      <name val="Calibri"/>
      <family val="2"/>
    </font>
    <font>
      <b/>
      <sz val="9"/>
      <name val="Calibri"/>
      <family val="2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  <scheme val="minor"/>
    </font>
    <font>
      <b/>
      <sz val="10"/>
      <color rgb="FFFF0000"/>
      <name val="Calibri"/>
      <family val="2"/>
    </font>
    <font>
      <b/>
      <sz val="10"/>
      <color rgb="FFFF0000"/>
      <name val="Arial"/>
      <family val="2"/>
      <scheme val="minor"/>
    </font>
    <font>
      <sz val="12"/>
      <color rgb="FF000000"/>
      <name val="Calibri"/>
      <family val="2"/>
    </font>
    <font>
      <b/>
      <sz val="14"/>
      <color rgb="FFFF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F9CB9C"/>
        <bgColor rgb="FFF9CB9C"/>
      </patternFill>
    </fill>
    <fill>
      <patternFill patternType="solid">
        <fgColor rgb="FFFFFF00"/>
        <bgColor rgb="FFFCE5CD"/>
      </patternFill>
    </fill>
    <fill>
      <patternFill patternType="solid">
        <fgColor theme="8" tint="0.79998168889431442"/>
        <bgColor rgb="FFFCE5CD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9D2E9"/>
      </patternFill>
    </fill>
    <fill>
      <patternFill patternType="solid">
        <fgColor rgb="FFFFFF00"/>
        <bgColor rgb="FF66666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D9D2E9"/>
        <bgColor rgb="FF666666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8DB5F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63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4" fillId="2" borderId="1" xfId="0" applyFont="1" applyFill="1" applyBorder="1"/>
    <xf numFmtId="0" fontId="2" fillId="0" borderId="2" xfId="0" applyFont="1" applyBorder="1"/>
    <xf numFmtId="0" fontId="4" fillId="0" borderId="2" xfId="0" applyFont="1" applyBorder="1"/>
    <xf numFmtId="0" fontId="2" fillId="3" borderId="1" xfId="0" applyFont="1" applyFill="1" applyBorder="1"/>
    <xf numFmtId="0" fontId="6" fillId="0" borderId="0" xfId="0" applyFont="1" applyAlignment="1">
      <alignment wrapText="1"/>
    </xf>
    <xf numFmtId="0" fontId="7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2" fillId="4" borderId="1" xfId="0" applyFont="1" applyFill="1" applyBorder="1"/>
    <xf numFmtId="0" fontId="8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2" fillId="0" borderId="2" xfId="0" applyFont="1" applyBorder="1"/>
    <xf numFmtId="0" fontId="12" fillId="0" borderId="2" xfId="0" applyFont="1" applyBorder="1" applyAlignment="1">
      <alignment horizontal="right"/>
    </xf>
    <xf numFmtId="0" fontId="13" fillId="0" borderId="7" xfId="0" applyFont="1" applyBorder="1" applyAlignment="1">
      <alignment horizontal="left"/>
    </xf>
    <xf numFmtId="0" fontId="13" fillId="0" borderId="7" xfId="0" applyFont="1" applyBorder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0" fontId="0" fillId="0" borderId="8" xfId="0" applyFont="1" applyBorder="1" applyAlignment="1"/>
    <xf numFmtId="0" fontId="0" fillId="0" borderId="0" xfId="0" pivotButton="1" applyFont="1" applyAlignment="1"/>
    <xf numFmtId="0" fontId="16" fillId="0" borderId="0" xfId="0" pivotButton="1" applyFont="1" applyAlignment="1"/>
    <xf numFmtId="0" fontId="16" fillId="0" borderId="0" xfId="0" applyFont="1" applyAlignment="1"/>
    <xf numFmtId="0" fontId="16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6" fillId="0" borderId="0" xfId="0" pivotButton="1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NumberFormat="1" applyFont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right"/>
    </xf>
    <xf numFmtId="0" fontId="18" fillId="2" borderId="1" xfId="0" applyFont="1" applyFill="1" applyBorder="1" applyAlignment="1">
      <alignment horizontal="right"/>
    </xf>
    <xf numFmtId="0" fontId="18" fillId="2" borderId="6" xfId="0" applyFont="1" applyFill="1" applyBorder="1" applyAlignment="1">
      <alignment wrapText="1"/>
    </xf>
    <xf numFmtId="0" fontId="18" fillId="6" borderId="6" xfId="0" applyFont="1" applyFill="1" applyBorder="1" applyAlignment="1">
      <alignment horizontal="right" wrapText="1"/>
    </xf>
    <xf numFmtId="0" fontId="18" fillId="7" borderId="6" xfId="0" applyFont="1" applyFill="1" applyBorder="1" applyAlignment="1">
      <alignment horizontal="right" wrapText="1"/>
    </xf>
    <xf numFmtId="0" fontId="18" fillId="5" borderId="6" xfId="0" applyFont="1" applyFill="1" applyBorder="1" applyAlignment="1">
      <alignment horizontal="right" wrapText="1"/>
    </xf>
    <xf numFmtId="0" fontId="18" fillId="6" borderId="1" xfId="0" applyFont="1" applyFill="1" applyBorder="1" applyAlignment="1">
      <alignment horizontal="right"/>
    </xf>
    <xf numFmtId="0" fontId="18" fillId="7" borderId="1" xfId="0" applyFont="1" applyFill="1" applyBorder="1" applyAlignment="1">
      <alignment horizontal="right"/>
    </xf>
    <xf numFmtId="0" fontId="18" fillId="5" borderId="1" xfId="0" applyFont="1" applyFill="1" applyBorder="1" applyAlignment="1">
      <alignment horizontal="right"/>
    </xf>
    <xf numFmtId="0" fontId="18" fillId="9" borderId="1" xfId="0" applyFont="1" applyFill="1" applyBorder="1" applyAlignment="1">
      <alignment horizontal="right"/>
    </xf>
    <xf numFmtId="0" fontId="19" fillId="0" borderId="0" xfId="0" applyFont="1"/>
    <xf numFmtId="0" fontId="18" fillId="6" borderId="6" xfId="0" applyFont="1" applyFill="1" applyBorder="1" applyAlignment="1">
      <alignment wrapText="1"/>
    </xf>
    <xf numFmtId="0" fontId="18" fillId="6" borderId="5" xfId="0" applyFont="1" applyFill="1" applyBorder="1"/>
    <xf numFmtId="0" fontId="18" fillId="5" borderId="5" xfId="0" applyFont="1" applyFill="1" applyBorder="1" applyAlignment="1">
      <alignment horizontal="right"/>
    </xf>
    <xf numFmtId="9" fontId="18" fillId="7" borderId="1" xfId="1" applyFont="1" applyFill="1" applyBorder="1" applyAlignment="1">
      <alignment horizontal="right"/>
    </xf>
    <xf numFmtId="9" fontId="18" fillId="5" borderId="1" xfId="1" applyFont="1" applyFill="1" applyBorder="1" applyAlignment="1">
      <alignment horizontal="right"/>
    </xf>
    <xf numFmtId="9" fontId="18" fillId="9" borderId="1" xfId="1" applyFont="1" applyFill="1" applyBorder="1" applyAlignment="1">
      <alignment horizontal="right"/>
    </xf>
    <xf numFmtId="0" fontId="20" fillId="6" borderId="5" xfId="0" applyFont="1" applyFill="1" applyBorder="1"/>
    <xf numFmtId="9" fontId="20" fillId="7" borderId="1" xfId="1" applyFont="1" applyFill="1" applyBorder="1" applyAlignment="1">
      <alignment horizontal="right"/>
    </xf>
    <xf numFmtId="9" fontId="20" fillId="5" borderId="1" xfId="1" applyFont="1" applyFill="1" applyBorder="1" applyAlignment="1">
      <alignment horizontal="right"/>
    </xf>
    <xf numFmtId="0" fontId="21" fillId="0" borderId="0" xfId="0" applyFont="1" applyAlignment="1"/>
    <xf numFmtId="0" fontId="23" fillId="0" borderId="0" xfId="0" applyFont="1" applyAlignment="1">
      <alignment horizontal="left" vertical="top" wrapText="1"/>
    </xf>
    <xf numFmtId="0" fontId="24" fillId="0" borderId="0" xfId="0" applyFont="1" applyAlignment="1"/>
    <xf numFmtId="0" fontId="25" fillId="0" borderId="0" xfId="0" applyFont="1" applyAlignment="1"/>
    <xf numFmtId="0" fontId="18" fillId="8" borderId="6" xfId="0" applyFont="1" applyFill="1" applyBorder="1" applyAlignment="1">
      <alignment horizontal="right" wrapText="1"/>
    </xf>
    <xf numFmtId="0" fontId="18" fillId="8" borderId="5" xfId="0" applyFont="1" applyFill="1" applyBorder="1" applyAlignment="1">
      <alignment horizontal="right"/>
    </xf>
    <xf numFmtId="0" fontId="0" fillId="10" borderId="0" xfId="0" applyFont="1" applyFill="1" applyAlignment="1"/>
    <xf numFmtId="0" fontId="2" fillId="0" borderId="0" xfId="0" applyFont="1" applyFill="1"/>
    <xf numFmtId="0" fontId="21" fillId="0" borderId="0" xfId="0" applyFont="1" applyFill="1" applyAlignment="1"/>
    <xf numFmtId="0" fontId="18" fillId="0" borderId="0" xfId="0" applyFont="1" applyFill="1"/>
    <xf numFmtId="0" fontId="18" fillId="0" borderId="0" xfId="0" applyFont="1" applyFill="1" applyAlignment="1">
      <alignment horizontal="right"/>
    </xf>
    <xf numFmtId="0" fontId="0" fillId="0" borderId="0" xfId="0" applyFont="1" applyFill="1" applyAlignment="1"/>
    <xf numFmtId="9" fontId="18" fillId="8" borderId="5" xfId="1" applyFont="1" applyFill="1" applyBorder="1" applyAlignment="1">
      <alignment horizontal="right"/>
    </xf>
    <xf numFmtId="9" fontId="20" fillId="8" borderId="5" xfId="1" applyFont="1" applyFill="1" applyBorder="1" applyAlignment="1">
      <alignment horizontal="right"/>
    </xf>
    <xf numFmtId="0" fontId="1" fillId="0" borderId="1" xfId="0" applyFont="1" applyFill="1" applyBorder="1"/>
    <xf numFmtId="0" fontId="2" fillId="0" borderId="0" xfId="0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0" fillId="0" borderId="0" xfId="0" applyFont="1" applyFill="1" applyAlignment="1"/>
    <xf numFmtId="0" fontId="26" fillId="0" borderId="0" xfId="0" applyFont="1" applyFill="1" applyAlignment="1"/>
    <xf numFmtId="0" fontId="4" fillId="0" borderId="5" xfId="0" applyFont="1" applyFill="1" applyBorder="1"/>
    <xf numFmtId="0" fontId="18" fillId="13" borderId="6" xfId="0" applyFont="1" applyFill="1" applyBorder="1" applyAlignment="1">
      <alignment horizontal="right" wrapText="1"/>
    </xf>
    <xf numFmtId="0" fontId="18" fillId="13" borderId="1" xfId="0" applyFont="1" applyFill="1" applyBorder="1" applyAlignment="1">
      <alignment horizontal="right"/>
    </xf>
    <xf numFmtId="9" fontId="18" fillId="13" borderId="1" xfId="1" applyFont="1" applyFill="1" applyBorder="1" applyAlignment="1">
      <alignment horizontal="right"/>
    </xf>
    <xf numFmtId="9" fontId="20" fillId="13" borderId="1" xfId="1" applyFont="1" applyFill="1" applyBorder="1" applyAlignment="1">
      <alignment horizontal="right"/>
    </xf>
    <xf numFmtId="0" fontId="18" fillId="13" borderId="5" xfId="0" applyFont="1" applyFill="1" applyBorder="1" applyAlignment="1">
      <alignment horizontal="right"/>
    </xf>
    <xf numFmtId="0" fontId="19" fillId="6" borderId="5" xfId="0" applyFont="1" applyFill="1" applyBorder="1"/>
    <xf numFmtId="0" fontId="19" fillId="11" borderId="5" xfId="0" applyFont="1" applyFill="1" applyBorder="1"/>
    <xf numFmtId="0" fontId="19" fillId="14" borderId="5" xfId="0" applyFont="1" applyFill="1" applyBorder="1"/>
    <xf numFmtId="0" fontId="19" fillId="3" borderId="1" xfId="0" applyFont="1" applyFill="1" applyBorder="1" applyAlignment="1">
      <alignment horizontal="right"/>
    </xf>
    <xf numFmtId="9" fontId="19" fillId="7" borderId="1" xfId="1" applyFont="1" applyFill="1" applyBorder="1" applyAlignment="1">
      <alignment horizontal="right"/>
    </xf>
    <xf numFmtId="9" fontId="19" fillId="5" borderId="1" xfId="1" applyFont="1" applyFill="1" applyBorder="1" applyAlignment="1">
      <alignment horizontal="right"/>
    </xf>
    <xf numFmtId="9" fontId="19" fillId="8" borderId="5" xfId="1" applyFont="1" applyFill="1" applyBorder="1" applyAlignment="1">
      <alignment horizontal="right"/>
    </xf>
    <xf numFmtId="9" fontId="19" fillId="13" borderId="1" xfId="1" applyFont="1" applyFill="1" applyBorder="1" applyAlignment="1">
      <alignment horizontal="right"/>
    </xf>
    <xf numFmtId="0" fontId="27" fillId="14" borderId="10" xfId="0" applyFont="1" applyFill="1" applyBorder="1" applyAlignment="1">
      <alignment horizontal="right" wrapText="1"/>
    </xf>
    <xf numFmtId="0" fontId="27" fillId="14" borderId="11" xfId="0" applyFont="1" applyFill="1" applyBorder="1" applyAlignment="1">
      <alignment horizontal="right" wrapText="1"/>
    </xf>
    <xf numFmtId="0" fontId="3" fillId="0" borderId="0" xfId="0" applyFont="1" applyFill="1" applyAlignment="1">
      <alignment horizontal="right"/>
    </xf>
    <xf numFmtId="0" fontId="28" fillId="0" borderId="0" xfId="0" applyFont="1" applyFill="1" applyAlignment="1">
      <alignment horizontal="right"/>
    </xf>
    <xf numFmtId="0" fontId="29" fillId="0" borderId="0" xfId="0" applyFont="1" applyFill="1" applyAlignment="1"/>
    <xf numFmtId="0" fontId="18" fillId="9" borderId="0" xfId="0" applyFont="1" applyFill="1" applyAlignment="1">
      <alignment horizontal="right"/>
    </xf>
    <xf numFmtId="0" fontId="18" fillId="8" borderId="0" xfId="0" applyFont="1" applyFill="1" applyAlignment="1">
      <alignment horizontal="right"/>
    </xf>
    <xf numFmtId="0" fontId="19" fillId="9" borderId="5" xfId="0" applyFont="1" applyFill="1" applyBorder="1" applyAlignment="1">
      <alignment horizontal="right"/>
    </xf>
    <xf numFmtId="0" fontId="18" fillId="9" borderId="5" xfId="0" applyFont="1" applyFill="1" applyBorder="1" applyAlignment="1">
      <alignment horizontal="right"/>
    </xf>
    <xf numFmtId="0" fontId="18" fillId="3" borderId="1" xfId="0" applyFont="1" applyFill="1" applyBorder="1" applyAlignment="1">
      <alignment horizontal="right"/>
    </xf>
    <xf numFmtId="0" fontId="18" fillId="12" borderId="5" xfId="0" applyFont="1" applyFill="1" applyBorder="1" applyAlignment="1">
      <alignment horizontal="right"/>
    </xf>
    <xf numFmtId="0" fontId="18" fillId="2" borderId="5" xfId="0" applyFont="1" applyFill="1" applyBorder="1"/>
    <xf numFmtId="9" fontId="22" fillId="9" borderId="1" xfId="1" applyFont="1" applyFill="1" applyBorder="1" applyAlignment="1">
      <alignment horizontal="right"/>
    </xf>
    <xf numFmtId="9" fontId="22" fillId="8" borderId="5" xfId="1" applyFont="1" applyFill="1" applyBorder="1" applyAlignment="1">
      <alignment horizontal="right"/>
    </xf>
    <xf numFmtId="9" fontId="30" fillId="9" borderId="1" xfId="1" applyFont="1" applyFill="1" applyBorder="1" applyAlignment="1">
      <alignment horizontal="right"/>
    </xf>
    <xf numFmtId="9" fontId="30" fillId="8" borderId="5" xfId="1" applyFont="1" applyFill="1" applyBorder="1" applyAlignment="1">
      <alignment horizontal="right"/>
    </xf>
    <xf numFmtId="9" fontId="19" fillId="9" borderId="1" xfId="1" applyFont="1" applyFill="1" applyBorder="1" applyAlignment="1">
      <alignment horizontal="right"/>
    </xf>
    <xf numFmtId="0" fontId="26" fillId="0" borderId="0" xfId="0" applyFont="1" applyFill="1" applyAlignment="1">
      <alignment horizontal="right"/>
    </xf>
    <xf numFmtId="0" fontId="15" fillId="0" borderId="0" xfId="0" applyFont="1" applyAlignment="1"/>
    <xf numFmtId="0" fontId="29" fillId="0" borderId="0" xfId="0" applyFont="1" applyFill="1" applyAlignment="1">
      <alignment horizontal="right"/>
    </xf>
    <xf numFmtId="0" fontId="29" fillId="0" borderId="8" xfId="0" applyFont="1" applyFill="1" applyBorder="1" applyAlignment="1"/>
    <xf numFmtId="0" fontId="29" fillId="0" borderId="8" xfId="0" applyFont="1" applyFill="1" applyBorder="1" applyAlignment="1">
      <alignment horizontal="right"/>
    </xf>
    <xf numFmtId="0" fontId="31" fillId="0" borderId="0" xfId="0" applyFont="1" applyAlignment="1"/>
    <xf numFmtId="0" fontId="31" fillId="0" borderId="0" xfId="0" applyFont="1" applyAlignment="1">
      <alignment horizontal="right"/>
    </xf>
    <xf numFmtId="9" fontId="31" fillId="0" borderId="0" xfId="0" applyNumberFormat="1" applyFont="1" applyAlignment="1">
      <alignment horizontal="right"/>
    </xf>
    <xf numFmtId="0" fontId="31" fillId="0" borderId="9" xfId="0" applyFont="1" applyBorder="1" applyAlignment="1"/>
    <xf numFmtId="0" fontId="31" fillId="0" borderId="9" xfId="0" applyFont="1" applyBorder="1" applyAlignment="1">
      <alignment horizontal="right"/>
    </xf>
    <xf numFmtId="9" fontId="31" fillId="0" borderId="9" xfId="0" applyNumberFormat="1" applyFont="1" applyBorder="1" applyAlignment="1">
      <alignment horizontal="right"/>
    </xf>
    <xf numFmtId="0" fontId="2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8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21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32" fillId="0" borderId="0" xfId="0" applyFont="1" applyAlignment="1"/>
    <xf numFmtId="0" fontId="33" fillId="0" borderId="0" xfId="0" applyFont="1"/>
    <xf numFmtId="0" fontId="34" fillId="0" borderId="0" xfId="0" applyFont="1" applyAlignment="1"/>
    <xf numFmtId="0" fontId="35" fillId="0" borderId="0" xfId="0" applyFont="1" applyFill="1" applyAlignment="1"/>
    <xf numFmtId="0" fontId="36" fillId="0" borderId="0" xfId="0" applyFont="1" applyAlignment="1"/>
    <xf numFmtId="0" fontId="4" fillId="0" borderId="0" xfId="0" applyFont="1" applyAlignment="1">
      <alignment wrapText="1"/>
    </xf>
    <xf numFmtId="0" fontId="0" fillId="0" borderId="0" xfId="0" applyFont="1" applyAlignment="1"/>
    <xf numFmtId="0" fontId="18" fillId="11" borderId="6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0" fillId="0" borderId="0" xfId="0" applyFont="1" applyFill="1" applyAlignment="1"/>
    <xf numFmtId="0" fontId="18" fillId="5" borderId="3" xfId="0" applyFont="1" applyFill="1" applyBorder="1" applyAlignment="1">
      <alignment horizontal="center" wrapText="1"/>
    </xf>
    <xf numFmtId="0" fontId="22" fillId="0" borderId="4" xfId="0" applyFont="1" applyBorder="1" applyAlignment="1">
      <alignment wrapText="1"/>
    </xf>
    <xf numFmtId="0" fontId="22" fillId="0" borderId="5" xfId="0" applyFont="1" applyBorder="1" applyAlignment="1">
      <alignment wrapText="1"/>
    </xf>
    <xf numFmtId="0" fontId="18" fillId="5" borderId="5" xfId="0" applyFont="1" applyFill="1" applyBorder="1" applyAlignment="1">
      <alignment horizontal="center" wrapText="1"/>
    </xf>
    <xf numFmtId="0" fontId="23" fillId="0" borderId="0" xfId="0" applyFont="1" applyAlignment="1">
      <alignment horizontal="left" vertical="top" wrapText="1"/>
    </xf>
    <xf numFmtId="0" fontId="18" fillId="5" borderId="3" xfId="0" applyFont="1" applyFill="1" applyBorder="1" applyAlignment="1">
      <alignment horizontal="center"/>
    </xf>
    <xf numFmtId="0" fontId="18" fillId="10" borderId="0" xfId="0" applyFont="1" applyFill="1" applyAlignment="1">
      <alignment horizontal="left" vertical="center" wrapText="1"/>
    </xf>
    <xf numFmtId="0" fontId="22" fillId="0" borderId="4" xfId="0" applyFont="1" applyBorder="1"/>
    <xf numFmtId="0" fontId="22" fillId="0" borderId="5" xfId="0" applyFont="1" applyBorder="1"/>
    <xf numFmtId="0" fontId="17" fillId="0" borderId="0" xfId="0" applyFont="1" applyAlignment="1">
      <alignment horizontal="left" vertical="top" wrapText="1"/>
    </xf>
    <xf numFmtId="0" fontId="19" fillId="12" borderId="1" xfId="0" applyFont="1" applyFill="1" applyBorder="1" applyAlignment="1">
      <alignment horizontal="right"/>
    </xf>
    <xf numFmtId="0" fontId="31" fillId="0" borderId="5" xfId="0" applyFont="1" applyBorder="1" applyAlignment="1">
      <alignment horizontal="center" wrapText="1"/>
    </xf>
    <xf numFmtId="0" fontId="31" fillId="0" borderId="5" xfId="0" applyFont="1" applyBorder="1" applyAlignment="1">
      <alignment horizontal="right" wrapText="1"/>
    </xf>
    <xf numFmtId="0" fontId="31" fillId="0" borderId="8" xfId="0" applyFont="1" applyBorder="1" applyAlignment="1">
      <alignment horizontal="right" wrapText="1"/>
    </xf>
    <xf numFmtId="0" fontId="37" fillId="0" borderId="8" xfId="0" applyFont="1" applyBorder="1" applyAlignment="1">
      <alignment horizontal="right"/>
    </xf>
    <xf numFmtId="0" fontId="31" fillId="0" borderId="5" xfId="0" applyFont="1" applyBorder="1" applyAlignment="1">
      <alignment horizontal="left"/>
    </xf>
    <xf numFmtId="0" fontId="31" fillId="0" borderId="8" xfId="0" applyFont="1" applyBorder="1" applyAlignment="1">
      <alignment horizontal="left"/>
    </xf>
    <xf numFmtId="0" fontId="18" fillId="14" borderId="0" xfId="0" applyFont="1" applyFill="1"/>
    <xf numFmtId="0" fontId="18" fillId="15" borderId="1" xfId="0" applyFont="1" applyFill="1" applyBorder="1" applyAlignment="1">
      <alignment horizontal="right"/>
    </xf>
    <xf numFmtId="0" fontId="18" fillId="15" borderId="5" xfId="0" applyFont="1" applyFill="1" applyBorder="1" applyAlignment="1">
      <alignment horizontal="right"/>
    </xf>
    <xf numFmtId="0" fontId="38" fillId="0" borderId="0" xfId="0" applyFont="1" applyFill="1" applyAlignment="1"/>
  </cellXfs>
  <cellStyles count="2">
    <cellStyle name="Normal" xfId="0" builtinId="0"/>
    <cellStyle name="Percent" xfId="1" builtinId="5"/>
  </cellStyles>
  <dxfs count="104"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colors>
    <mruColors>
      <color rgb="FFD9D2E9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2.3655618629066715E-2"/>
          <c:w val="0.83147825998494374"/>
          <c:h val="0.81928027528535674"/>
        </c:manualLayout>
      </c:layout>
      <c:lineChart>
        <c:grouping val="standard"/>
        <c:varyColors val="1"/>
        <c:ser>
          <c:idx val="0"/>
          <c:order val="0"/>
          <c:tx>
            <c:strRef>
              <c:f>'3 year - disaggregated'!$F$39</c:f>
              <c:strCache>
                <c:ptCount val="1"/>
                <c:pt idx="0">
                  <c:v>Female</c:v>
                </c:pt>
              </c:strCache>
            </c:strRef>
          </c:tx>
          <c:spPr>
            <a:ln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876-4299-8645-AB9817E0F1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876-4299-8645-AB9817E0F1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876-4299-8645-AB9817E0F1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876-4299-8645-AB9817E0F1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876-4299-8645-AB9817E0F14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876-4299-8645-AB9817E0F14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876-4299-8645-AB9817E0F14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876-4299-8645-AB9817E0F1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 year - disaggregated'!$A$40:$A$48</c:f>
              <c:strCache>
                <c:ptCount val="9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</c:strCache>
            </c:strRef>
          </c:cat>
          <c:val>
            <c:numRef>
              <c:f>'3 year - disaggregated'!$F$40:$F$48</c:f>
              <c:numCache>
                <c:formatCode>0%</c:formatCode>
                <c:ptCount val="9"/>
                <c:pt idx="0">
                  <c:v>0.19607843137254902</c:v>
                </c:pt>
                <c:pt idx="1">
                  <c:v>0.16666666666666666</c:v>
                </c:pt>
                <c:pt idx="2">
                  <c:v>0.04</c:v>
                </c:pt>
                <c:pt idx="3">
                  <c:v>5.8823529411764705E-2</c:v>
                </c:pt>
                <c:pt idx="4">
                  <c:v>0.18604651162790697</c:v>
                </c:pt>
                <c:pt idx="5">
                  <c:v>0.17073170731707318</c:v>
                </c:pt>
                <c:pt idx="6">
                  <c:v>0.13043478260869565</c:v>
                </c:pt>
                <c:pt idx="7">
                  <c:v>0.34615384615384615</c:v>
                </c:pt>
                <c:pt idx="8">
                  <c:v>8.4745762711864403E-2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6-4299-8645-AB9817E0F147}"/>
            </c:ext>
          </c:extLst>
        </c:ser>
        <c:ser>
          <c:idx val="1"/>
          <c:order val="1"/>
          <c:tx>
            <c:strRef>
              <c:f>'3 year - disaggregated'!$G$39</c:f>
              <c:strCache>
                <c:ptCount val="1"/>
                <c:pt idx="0">
                  <c:v>Male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76-4299-8645-AB9817E0F1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76-4299-8645-AB9817E0F1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76-4299-8645-AB9817E0F1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76-4299-8645-AB9817E0F1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76-4299-8645-AB9817E0F14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876-4299-8645-AB9817E0F14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876-4299-8645-AB9817E0F14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876-4299-8645-AB9817E0F1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 year - disaggregated'!$A$40:$A$48</c:f>
              <c:strCache>
                <c:ptCount val="9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</c:strCache>
            </c:strRef>
          </c:cat>
          <c:val>
            <c:numRef>
              <c:f>'3 year - disaggregated'!$G$40:$G$48</c:f>
              <c:numCache>
                <c:formatCode>0%</c:formatCode>
                <c:ptCount val="9"/>
                <c:pt idx="0">
                  <c:v>5.5555555555555552E-2</c:v>
                </c:pt>
                <c:pt idx="1">
                  <c:v>0.14893617021276595</c:v>
                </c:pt>
                <c:pt idx="2">
                  <c:v>3.7037037037037035E-2</c:v>
                </c:pt>
                <c:pt idx="3">
                  <c:v>7.3170731707317069E-2</c:v>
                </c:pt>
                <c:pt idx="4">
                  <c:v>2.2727272727272728E-2</c:v>
                </c:pt>
                <c:pt idx="5">
                  <c:v>2.6315789473684209E-2</c:v>
                </c:pt>
                <c:pt idx="6">
                  <c:v>6.0606060606060608E-2</c:v>
                </c:pt>
                <c:pt idx="7">
                  <c:v>6.25E-2</c:v>
                </c:pt>
                <c:pt idx="8">
                  <c:v>3.125E-2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876-4299-8645-AB9817E0F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2.3655618629066715E-2"/>
          <c:w val="0.83147825998494374"/>
          <c:h val="0.81928027528535674"/>
        </c:manualLayout>
      </c:layout>
      <c:lineChart>
        <c:grouping val="standard"/>
        <c:varyColors val="1"/>
        <c:ser>
          <c:idx val="0"/>
          <c:order val="0"/>
          <c:tx>
            <c:strRef>
              <c:f>'5 year - disaggregated'!$P$39</c:f>
              <c:strCache>
                <c:ptCount val="1"/>
                <c:pt idx="0">
                  <c:v>1st 
gen</c:v>
                </c:pt>
              </c:strCache>
            </c:strRef>
          </c:tx>
          <c:spPr>
            <a:ln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0"/>
                  <c:y val="9.689922480620154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CC84-4536-B7A2-DC151BC7AA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 year - disaggregated'!$A$40:$A$46</c:f>
              <c:strCache>
                <c:ptCount val="7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</c:strCache>
            </c:strRef>
          </c:cat>
          <c:val>
            <c:numRef>
              <c:f>'5 year - disaggregated'!$P$40:$P$46</c:f>
              <c:numCache>
                <c:formatCode>0%</c:formatCode>
                <c:ptCount val="7"/>
                <c:pt idx="0">
                  <c:v>0.11764705882352941</c:v>
                </c:pt>
                <c:pt idx="1">
                  <c:v>0.21428571428571427</c:v>
                </c:pt>
                <c:pt idx="2">
                  <c:v>4.5454545454545456E-2</c:v>
                </c:pt>
                <c:pt idx="3">
                  <c:v>9.6774193548387094E-2</c:v>
                </c:pt>
                <c:pt idx="4">
                  <c:v>0.11538461538461539</c:v>
                </c:pt>
                <c:pt idx="5">
                  <c:v>0.20689655172413793</c:v>
                </c:pt>
                <c:pt idx="6">
                  <c:v>0.11428571428571428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84-4536-B7A2-DC151BC7AACC}"/>
            </c:ext>
          </c:extLst>
        </c:ser>
        <c:ser>
          <c:idx val="1"/>
          <c:order val="1"/>
          <c:tx>
            <c:strRef>
              <c:f>'5 year - disaggregated'!$Q$39</c:f>
              <c:strCache>
                <c:ptCount val="1"/>
                <c:pt idx="0">
                  <c:v>Not 
1st gen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1.184310177490232E-16"/>
                  <c:y val="-4.844961240310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CC84-4536-B7A2-DC151BC7AA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 year - disaggregated'!$A$40:$A$46</c:f>
              <c:strCache>
                <c:ptCount val="7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</c:strCache>
            </c:strRef>
          </c:cat>
          <c:val>
            <c:numRef>
              <c:f>'5 year - disaggregated'!$Q$40:$Q$46</c:f>
              <c:numCache>
                <c:formatCode>0%</c:formatCode>
                <c:ptCount val="7"/>
                <c:pt idx="0">
                  <c:v>0.15714285714285714</c:v>
                </c:pt>
                <c:pt idx="1">
                  <c:v>0.18867924528301888</c:v>
                </c:pt>
                <c:pt idx="2">
                  <c:v>6.6666666666666666E-2</c:v>
                </c:pt>
                <c:pt idx="3">
                  <c:v>8.1967213114754092E-2</c:v>
                </c:pt>
                <c:pt idx="4">
                  <c:v>0.14754098360655737</c:v>
                </c:pt>
                <c:pt idx="5">
                  <c:v>0.08</c:v>
                </c:pt>
                <c:pt idx="6">
                  <c:v>0.13636363636363635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84-4536-B7A2-DC151BC7A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2.3655618629066715E-2"/>
          <c:w val="0.83147825998494374"/>
          <c:h val="0.81928027528535674"/>
        </c:manualLayout>
      </c:layout>
      <c:lineChart>
        <c:grouping val="standard"/>
        <c:varyColors val="1"/>
        <c:ser>
          <c:idx val="0"/>
          <c:order val="0"/>
          <c:tx>
            <c:strRef>
              <c:f>'5 year - disaggregated'!$S$39</c:f>
              <c:strCache>
                <c:ptCount val="1"/>
                <c:pt idx="0">
                  <c:v>With 
dependents</c:v>
                </c:pt>
              </c:strCache>
            </c:strRef>
          </c:tx>
          <c:spPr>
            <a:ln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1.184310177490232E-16"/>
                  <c:y val="-2.90697674418604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FA0D-48DD-83FC-287395FEC4B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 year - disaggregated'!$A$40:$A$46</c:f>
              <c:strCache>
                <c:ptCount val="7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</c:strCache>
            </c:strRef>
          </c:cat>
          <c:val>
            <c:numRef>
              <c:f>'5 year - disaggregated'!$S$40:$S$46</c:f>
              <c:numCache>
                <c:formatCode>0%</c:formatCode>
                <c:ptCount val="7"/>
                <c:pt idx="0">
                  <c:v>0.1875</c:v>
                </c:pt>
                <c:pt idx="1">
                  <c:v>0.14705882352941177</c:v>
                </c:pt>
                <c:pt idx="2">
                  <c:v>0.1</c:v>
                </c:pt>
                <c:pt idx="3">
                  <c:v>0.19230769230769232</c:v>
                </c:pt>
                <c:pt idx="4">
                  <c:v>0.14285714285714285</c:v>
                </c:pt>
                <c:pt idx="5">
                  <c:v>0.2</c:v>
                </c:pt>
                <c:pt idx="6">
                  <c:v>0.1875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0D-48DD-83FC-287395FEC4B7}"/>
            </c:ext>
          </c:extLst>
        </c:ser>
        <c:ser>
          <c:idx val="1"/>
          <c:order val="1"/>
          <c:tx>
            <c:strRef>
              <c:f>'5 year - disaggregated'!$T$39</c:f>
              <c:strCache>
                <c:ptCount val="1"/>
                <c:pt idx="0">
                  <c:v>Without 
dependents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1.184310177490232E-16"/>
                  <c:y val="2.42248062015502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FA0D-48DD-83FC-287395FEC4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 year - disaggregated'!$A$40:$A$46</c:f>
              <c:strCache>
                <c:ptCount val="7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</c:strCache>
            </c:strRef>
          </c:cat>
          <c:val>
            <c:numRef>
              <c:f>'5 year - disaggregated'!$T$40:$T$46</c:f>
              <c:numCache>
                <c:formatCode>0%</c:formatCode>
                <c:ptCount val="7"/>
                <c:pt idx="0">
                  <c:v>0.14084507042253522</c:v>
                </c:pt>
                <c:pt idx="1">
                  <c:v>0.22950819672131148</c:v>
                </c:pt>
                <c:pt idx="2">
                  <c:v>3.125E-2</c:v>
                </c:pt>
                <c:pt idx="3">
                  <c:v>4.5454545454545456E-2</c:v>
                </c:pt>
                <c:pt idx="4">
                  <c:v>0.13636363636363635</c:v>
                </c:pt>
                <c:pt idx="5">
                  <c:v>0.109375</c:v>
                </c:pt>
                <c:pt idx="6">
                  <c:v>0.1111111111111111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0D-48DD-83FC-287395FEC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  <c:max val="0.30000000000000004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b="0"/>
              <a:t>Average</a:t>
            </a:r>
            <a:r>
              <a:rPr lang="en-US" b="0" baseline="0"/>
              <a:t> 5 year graduation rate for the last 5 years (11%): </a:t>
            </a:r>
            <a:r>
              <a:rPr lang="en-US" b="0"/>
              <a:t>The percent of the 389 new students who enrolled in a fall semester </a:t>
            </a:r>
            <a:r>
              <a:rPr lang="en-US" sz="960" b="0" i="0" u="none" strike="noStrike" baseline="0">
                <a:effectLst/>
              </a:rPr>
              <a:t>from 2014 through 2019 </a:t>
            </a:r>
            <a:r>
              <a:rPr lang="en-US" b="0"/>
              <a:t>who completed a degree or certificate within 3 years (150% of the time)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5628530161972939E-2"/>
          <c:y val="0.1359943534944664"/>
          <c:w val="0.94245227622673899"/>
          <c:h val="0.70057364982512849"/>
        </c:manualLayout>
      </c:layout>
      <c:barChart>
        <c:barDir val="col"/>
        <c:grouping val="clustered"/>
        <c:varyColors val="1"/>
        <c:ser>
          <c:idx val="0"/>
          <c:order val="0"/>
          <c:spPr>
            <a:ln w="3175" cmpd="sng">
              <a:solidFill>
                <a:schemeClr val="tx1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" cmpd="sng"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28-4D12-9D69-A5D8F42D5F8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28-4D12-9D69-A5D8F42D5F8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28-4D12-9D69-A5D8F42D5F8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528-4D12-9D69-A5D8F42D5F8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528-4D12-9D69-A5D8F42D5F8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528-4D12-9D69-A5D8F42D5F8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/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528-4D12-9D69-A5D8F42D5F8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528-4D12-9D69-A5D8F42D5F8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528-4D12-9D69-A5D8F42D5F8A}"/>
              </c:ext>
            </c:extLst>
          </c:dPt>
          <c:dPt>
            <c:idx val="9"/>
            <c:invertIfNegative val="0"/>
            <c:bubble3D val="0"/>
            <c:spPr>
              <a:solidFill>
                <a:srgbClr val="7030A0"/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528-4D12-9D69-A5D8F42D5F8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528-4D12-9D69-A5D8F42D5F8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528-4D12-9D69-A5D8F42D5F8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528-4D12-9D69-A5D8F42D5F8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528-4D12-9D69-A5D8F42D5F8A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28-4D12-9D69-A5D8F42D5F8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28-4D12-9D69-A5D8F42D5F8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528-4D12-9D69-A5D8F42D5F8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528-4D12-9D69-A5D8F42D5F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 year - disaggregated'!$F$39:$T$39</c:f>
              <c:strCache>
                <c:ptCount val="15"/>
                <c:pt idx="0">
                  <c:v>Female</c:v>
                </c:pt>
                <c:pt idx="1">
                  <c:v>Male</c:v>
                </c:pt>
                <c:pt idx="3">
                  <c:v>&lt; 21 
years</c:v>
                </c:pt>
                <c:pt idx="4">
                  <c:v>21-39 
years</c:v>
                </c:pt>
                <c:pt idx="5">
                  <c:v>40+ 
years</c:v>
                </c:pt>
                <c:pt idx="7">
                  <c:v>Full-time 
(12+ 
credits)</c:v>
                </c:pt>
                <c:pt idx="8">
                  <c:v>Part-time 
(1-11 
credits)</c:v>
                </c:pt>
                <c:pt idx="10">
                  <c:v>1st 
gen</c:v>
                </c:pt>
                <c:pt idx="11">
                  <c:v>Not 
1st gen</c:v>
                </c:pt>
                <c:pt idx="13">
                  <c:v>With 
dependents</c:v>
                </c:pt>
                <c:pt idx="14">
                  <c:v>Without 
dependents</c:v>
                </c:pt>
              </c:strCache>
            </c:strRef>
          </c:cat>
          <c:val>
            <c:numRef>
              <c:f>'5 year - disaggregated'!$F$47:$T$47</c:f>
              <c:numCache>
                <c:formatCode>0%</c:formatCode>
                <c:ptCount val="15"/>
                <c:pt idx="0">
                  <c:v>0.16019417475728157</c:v>
                </c:pt>
                <c:pt idx="1">
                  <c:v>5.4644808743169397E-2</c:v>
                </c:pt>
                <c:pt idx="3">
                  <c:v>0.13545816733067728</c:v>
                </c:pt>
                <c:pt idx="4">
                  <c:v>8.0459770114942528E-2</c:v>
                </c:pt>
                <c:pt idx="5">
                  <c:v>3.9215686274509803E-2</c:v>
                </c:pt>
                <c:pt idx="7">
                  <c:v>0.14238410596026491</c:v>
                </c:pt>
                <c:pt idx="8">
                  <c:v>0</c:v>
                </c:pt>
                <c:pt idx="10">
                  <c:v>0.11888111888111888</c:v>
                </c:pt>
                <c:pt idx="11">
                  <c:v>0.10569105691056911</c:v>
                </c:pt>
                <c:pt idx="13">
                  <c:v>0.16326530612244897</c:v>
                </c:pt>
                <c:pt idx="14">
                  <c:v>9.2783505154639179E-2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D-5528-4D12-9D69-A5D8F42D5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1"/>
        <c:axId val="1910395080"/>
        <c:axId val="1599114262"/>
      </c:barChart>
      <c:catAx>
        <c:axId val="1910395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599114262"/>
        <c:crosses val="autoZero"/>
        <c:auto val="1"/>
        <c:lblAlgn val="ctr"/>
        <c:lblOffset val="100"/>
        <c:noMultiLvlLbl val="1"/>
      </c:catAx>
      <c:valAx>
        <c:axId val="159911426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numFmt formatCode="0%" sourceLinked="1"/>
        <c:majorTickMark val="out"/>
        <c:minorTickMark val="none"/>
        <c:tickLblPos val="nextTo"/>
        <c:crossAx val="1910395080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 and 5 year summary'!$C$5</c:f>
              <c:strCache>
                <c:ptCount val="1"/>
                <c:pt idx="0">
                  <c:v>3-year graduation rate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8"/>
              <c:dLblPos val="b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FE-4779-ACD9-3BB4E2A1F9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 and 5 year summary'!$A$7:$A$15</c:f>
              <c:strCache>
                <c:ptCount val="9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</c:strCache>
            </c:strRef>
          </c:cat>
          <c:val>
            <c:numRef>
              <c:f>'3 and 5 year summary'!$D$7:$D$15</c:f>
              <c:numCache>
                <c:formatCode>0%</c:formatCode>
                <c:ptCount val="9"/>
                <c:pt idx="0">
                  <c:v>0.13793103448275862</c:v>
                </c:pt>
                <c:pt idx="1">
                  <c:v>0.15789473684210525</c:v>
                </c:pt>
                <c:pt idx="2">
                  <c:v>3.8461538461538464E-2</c:v>
                </c:pt>
                <c:pt idx="3">
                  <c:v>6.5217391304347824E-2</c:v>
                </c:pt>
                <c:pt idx="4">
                  <c:v>0.10344827586206896</c:v>
                </c:pt>
                <c:pt idx="5">
                  <c:v>0.10126582278481013</c:v>
                </c:pt>
                <c:pt idx="6">
                  <c:v>0.10126582278481013</c:v>
                </c:pt>
                <c:pt idx="7">
                  <c:v>0.23809523809523808</c:v>
                </c:pt>
                <c:pt idx="8">
                  <c:v>6.5934065934065936E-2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FE-4779-ACD9-3BB4E2A1F9DF}"/>
            </c:ext>
          </c:extLst>
        </c:ser>
        <c:ser>
          <c:idx val="1"/>
          <c:order val="1"/>
          <c:tx>
            <c:strRef>
              <c:f>'3 and 5 year summary'!$E$5</c:f>
              <c:strCache>
                <c:ptCount val="1"/>
                <c:pt idx="0">
                  <c:v>5-year graduation rate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FE-4779-ACD9-3BB4E2A1F9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 and 5 year summary'!$A$7:$A$15</c:f>
              <c:strCache>
                <c:ptCount val="9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</c:strCache>
            </c:strRef>
          </c:cat>
          <c:val>
            <c:numRef>
              <c:f>'3 and 5 year summary'!$F$7:$F$13</c:f>
              <c:numCache>
                <c:formatCode>0%</c:formatCode>
                <c:ptCount val="7"/>
                <c:pt idx="0">
                  <c:v>0.14942528735632185</c:v>
                </c:pt>
                <c:pt idx="1">
                  <c:v>0.2</c:v>
                </c:pt>
                <c:pt idx="2">
                  <c:v>5.7692307692307696E-2</c:v>
                </c:pt>
                <c:pt idx="3">
                  <c:v>8.6956521739130432E-2</c:v>
                </c:pt>
                <c:pt idx="4">
                  <c:v>0.13793103448275862</c:v>
                </c:pt>
                <c:pt idx="5">
                  <c:v>0.12658227848101267</c:v>
                </c:pt>
                <c:pt idx="6">
                  <c:v>0.12658227848101267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FE-4779-ACD9-3BB4E2A1F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4599760"/>
        <c:axId val="504606648"/>
      </c:lineChart>
      <c:catAx>
        <c:axId val="50459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504606648"/>
        <c:crosses val="autoZero"/>
        <c:auto val="1"/>
        <c:lblAlgn val="ctr"/>
        <c:lblOffset val="100"/>
        <c:noMultiLvlLbl val="0"/>
      </c:catAx>
      <c:valAx>
        <c:axId val="504606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59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1.7240535611014726E-2"/>
          <c:w val="0.75115973875358588"/>
          <c:h val="0.77945109880332752"/>
        </c:manualLayout>
      </c:layout>
      <c:lineChart>
        <c:grouping val="standard"/>
        <c:varyColors val="1"/>
        <c:ser>
          <c:idx val="0"/>
          <c:order val="0"/>
          <c:tx>
            <c:strRef>
              <c:f>'3 year - disaggregated'!$I$39</c:f>
              <c:strCache>
                <c:ptCount val="1"/>
                <c:pt idx="0">
                  <c:v>&lt; 21 
years</c:v>
                </c:pt>
              </c:strCache>
            </c:strRef>
          </c:tx>
          <c:spPr>
            <a:ln cmpd="sng"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CA-4562-9D32-8088BB6666C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CA-4562-9D32-8088BB6666C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CA-4562-9D32-8088BB6666C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CA-4562-9D32-8088BB6666C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CA-4562-9D32-8088BB6666C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CA-4562-9D32-8088BB6666C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CA-4562-9D32-8088BB6666C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CA-4562-9D32-8088BB6666C8}"/>
                </c:ext>
              </c:extLst>
            </c:dLbl>
            <c:dLbl>
              <c:idx val="8"/>
              <c:layout>
                <c:manualLayout>
                  <c:x val="4.3604651162790574E-2"/>
                  <c:y val="6.29507333279312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262919896640826"/>
                      <c:h val="0.1889082462253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F-8ACA-4562-9D32-8088BB6666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 year - disaggregated'!$A$40:$A$48</c:f>
              <c:strCache>
                <c:ptCount val="9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</c:strCache>
            </c:strRef>
          </c:cat>
          <c:val>
            <c:numRef>
              <c:f>'3 year - disaggregated'!$I$40:$I$48</c:f>
              <c:numCache>
                <c:formatCode>0%</c:formatCode>
                <c:ptCount val="9"/>
                <c:pt idx="0">
                  <c:v>0.17857142857142858</c:v>
                </c:pt>
                <c:pt idx="1">
                  <c:v>0.12698412698412698</c:v>
                </c:pt>
                <c:pt idx="2">
                  <c:v>0</c:v>
                </c:pt>
                <c:pt idx="3">
                  <c:v>6.8965517241379309E-2</c:v>
                </c:pt>
                <c:pt idx="4">
                  <c:v>0.13333333333333333</c:v>
                </c:pt>
                <c:pt idx="5">
                  <c:v>0.1276595744680851</c:v>
                </c:pt>
                <c:pt idx="6">
                  <c:v>0.11538461538461539</c:v>
                </c:pt>
                <c:pt idx="7">
                  <c:v>0.33333333333333331</c:v>
                </c:pt>
                <c:pt idx="8">
                  <c:v>4.4444444444444446E-2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CA-4562-9D32-8088BB6666C8}"/>
            </c:ext>
          </c:extLst>
        </c:ser>
        <c:ser>
          <c:idx val="1"/>
          <c:order val="1"/>
          <c:tx>
            <c:strRef>
              <c:f>'3 year - disaggregated'!$J$39</c:f>
              <c:strCache>
                <c:ptCount val="1"/>
                <c:pt idx="0">
                  <c:v>21-39
 years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ACA-4562-9D32-8088BB6666C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ACA-4562-9D32-8088BB6666C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ACA-4562-9D32-8088BB6666C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ACA-4562-9D32-8088BB6666C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ACA-4562-9D32-8088BB6666C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ACA-4562-9D32-8088BB6666C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ACA-4562-9D32-8088BB6666C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ACA-4562-9D32-8088BB6666C8}"/>
                </c:ext>
              </c:extLst>
            </c:dLbl>
            <c:dLbl>
              <c:idx val="8"/>
              <c:layout>
                <c:manualLayout>
                  <c:x val="5.8139534883720909E-2"/>
                  <c:y val="-6.875771626107712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78552971576224"/>
                      <c:h val="0.130836236933797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8ACA-4562-9D32-8088BB6666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 year - disaggregated'!$A$40:$A$48</c:f>
              <c:strCache>
                <c:ptCount val="9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</c:strCache>
            </c:strRef>
          </c:cat>
          <c:val>
            <c:numRef>
              <c:f>'3 year - disaggregated'!$J$40:$J$48</c:f>
              <c:numCache>
                <c:formatCode>0%</c:formatCode>
                <c:ptCount val="9"/>
                <c:pt idx="0">
                  <c:v>0.08</c:v>
                </c:pt>
                <c:pt idx="1">
                  <c:v>0.17857142857142858</c:v>
                </c:pt>
                <c:pt idx="2">
                  <c:v>0.15384615384615385</c:v>
                </c:pt>
                <c:pt idx="3">
                  <c:v>0.08</c:v>
                </c:pt>
                <c:pt idx="4">
                  <c:v>6.25E-2</c:v>
                </c:pt>
                <c:pt idx="5">
                  <c:v>6.25E-2</c:v>
                </c:pt>
                <c:pt idx="6">
                  <c:v>5.8823529411764705E-2</c:v>
                </c:pt>
                <c:pt idx="7">
                  <c:v>0.1111111111111111</c:v>
                </c:pt>
                <c:pt idx="8">
                  <c:v>7.1428571428571425E-2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8ACA-4562-9D32-8088BB6666C8}"/>
            </c:ext>
          </c:extLst>
        </c:ser>
        <c:ser>
          <c:idx val="2"/>
          <c:order val="2"/>
          <c:tx>
            <c:strRef>
              <c:f>'3 year - disaggregated'!$K$39</c:f>
              <c:strCache>
                <c:ptCount val="1"/>
                <c:pt idx="0">
                  <c:v>40+
 years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8"/>
              <c:layout>
                <c:manualLayout>
                  <c:x val="4.6834625322997411E-2"/>
                  <c:y val="2.9036004645760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09560723514212"/>
                      <c:h val="0.1889082462253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8ACA-4562-9D32-8088BB6666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 year - disaggregated'!$A$40:$A$48</c:f>
              <c:strCache>
                <c:ptCount val="9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</c:strCache>
            </c:strRef>
          </c:cat>
          <c:val>
            <c:numRef>
              <c:f>'3 year - disaggregated'!$K$40:$K$48</c:f>
              <c:numCache>
                <c:formatCode>0%</c:formatCode>
                <c:ptCount val="9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  <c:pt idx="6">
                  <c:v>0.1</c:v>
                </c:pt>
                <c:pt idx="7">
                  <c:v>0</c:v>
                </c:pt>
                <c:pt idx="8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ACA-4562-9D32-8088BB666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  <c:max val="0.5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1.7240535611014726E-2"/>
          <c:w val="0.7668787767808094"/>
          <c:h val="0.77945109880332752"/>
        </c:manualLayout>
      </c:layout>
      <c:lineChart>
        <c:grouping val="standard"/>
        <c:varyColors val="1"/>
        <c:ser>
          <c:idx val="1"/>
          <c:order val="0"/>
          <c:tx>
            <c:strRef>
              <c:f>'3 year - disaggregated'!$N$39</c:f>
              <c:strCache>
                <c:ptCount val="1"/>
                <c:pt idx="0">
                  <c:v>Part-time
 (1-11 
credits)</c:v>
                </c:pt>
              </c:strCache>
            </c:strRef>
          </c:tx>
          <c:spPr>
            <a:ln>
              <a:solidFill>
                <a:schemeClr val="accent4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38-471B-98D9-7C8CF250265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38-471B-98D9-7C8CF25026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038-471B-98D9-7C8CF250265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38-471B-98D9-7C8CF250265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038-471B-98D9-7C8CF25026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38-471B-98D9-7C8CF25026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38-471B-98D9-7C8CF250265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38-471B-98D9-7C8CF2502656}"/>
                </c:ext>
              </c:extLst>
            </c:dLbl>
            <c:dLbl>
              <c:idx val="8"/>
              <c:layout>
                <c:manualLayout>
                  <c:x val="4.8246149463875157E-3"/>
                  <c:y val="2.415749860535725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38-471B-98D9-7C8CF25026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 year - disaggregated'!$A$40:$A$48</c:f>
              <c:strCache>
                <c:ptCount val="9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</c:strCache>
            </c:strRef>
          </c:cat>
          <c:val>
            <c:numRef>
              <c:f>'3 year - disaggregated'!$N$40:$N$48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3.2258064516129031E-2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038-471B-98D9-7C8CF2502656}"/>
            </c:ext>
          </c:extLst>
        </c:ser>
        <c:ser>
          <c:idx val="0"/>
          <c:order val="1"/>
          <c:tx>
            <c:strRef>
              <c:f>'3 year - disaggregated'!$M$39</c:f>
              <c:strCache>
                <c:ptCount val="1"/>
                <c:pt idx="0">
                  <c:v>Full-time
 (12+ 
credits)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1.614987080103359E-2"/>
                  <c:y val="-8.710801393728223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038-471B-98D9-7C8CF25026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 year - disaggregated'!$A$40:$A$48</c:f>
              <c:strCache>
                <c:ptCount val="9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</c:strCache>
            </c:strRef>
          </c:cat>
          <c:val>
            <c:numRef>
              <c:f>'3 year - disaggregated'!$M$40:$M$48</c:f>
              <c:numCache>
                <c:formatCode>0%</c:formatCode>
                <c:ptCount val="9"/>
                <c:pt idx="0">
                  <c:v>0.15584415584415584</c:v>
                </c:pt>
                <c:pt idx="1">
                  <c:v>0.1744186046511628</c:v>
                </c:pt>
                <c:pt idx="2">
                  <c:v>4.5454545454545456E-2</c:v>
                </c:pt>
                <c:pt idx="3">
                  <c:v>7.5949367088607597E-2</c:v>
                </c:pt>
                <c:pt idx="4">
                  <c:v>0.16981132075471697</c:v>
                </c:pt>
                <c:pt idx="5">
                  <c:v>0.13793103448275862</c:v>
                </c:pt>
                <c:pt idx="6">
                  <c:v>0.11764705882352941</c:v>
                </c:pt>
                <c:pt idx="7">
                  <c:v>0.27027027027027029</c:v>
                </c:pt>
                <c:pt idx="8">
                  <c:v>8.3333333333333329E-2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038-471B-98D9-7C8CF2502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  <c:max val="0.5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1.7240535611014726E-2"/>
          <c:w val="0.7668787767808094"/>
          <c:h val="0.77945109880332752"/>
        </c:manualLayout>
      </c:layout>
      <c:lineChart>
        <c:grouping val="standard"/>
        <c:varyColors val="1"/>
        <c:ser>
          <c:idx val="1"/>
          <c:order val="0"/>
          <c:tx>
            <c:strRef>
              <c:f>'3 year - disaggregated'!$P$39</c:f>
              <c:strCache>
                <c:ptCount val="1"/>
                <c:pt idx="0">
                  <c:v>1st
gen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EB-474D-B84D-3E772DC4A6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EB-474D-B84D-3E772DC4A65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EB-474D-B84D-3E772DC4A65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EB-474D-B84D-3E772DC4A65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EB-474D-B84D-3E772DC4A65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EB-474D-B84D-3E772DC4A65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EB-474D-B84D-3E772DC4A655}"/>
                </c:ext>
              </c:extLst>
            </c:dLbl>
            <c:dLbl>
              <c:idx val="7"/>
              <c:layout>
                <c:manualLayout>
                  <c:x val="4.5219638242894059E-2"/>
                  <c:y val="-3.3270037651620189E-1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EB-474D-B84D-3E772DC4A65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EB-474D-B84D-3E772DC4A6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 year - disaggregated'!$A$40:$A$48</c:f>
              <c:strCache>
                <c:ptCount val="9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</c:strCache>
            </c:strRef>
          </c:cat>
          <c:val>
            <c:numRef>
              <c:f>'3 year - disaggregated'!$P$40:$P$48</c:f>
              <c:numCache>
                <c:formatCode>0%</c:formatCode>
                <c:ptCount val="9"/>
                <c:pt idx="0">
                  <c:v>0.11764705882352941</c:v>
                </c:pt>
                <c:pt idx="1">
                  <c:v>0.19047619047619047</c:v>
                </c:pt>
                <c:pt idx="2">
                  <c:v>4.5454545454545456E-2</c:v>
                </c:pt>
                <c:pt idx="3">
                  <c:v>9.6774193548387094E-2</c:v>
                </c:pt>
                <c:pt idx="4">
                  <c:v>0.11538461538461539</c:v>
                </c:pt>
                <c:pt idx="5">
                  <c:v>0.17241379310344829</c:v>
                </c:pt>
                <c:pt idx="6">
                  <c:v>8.5714285714285715E-2</c:v>
                </c:pt>
                <c:pt idx="7">
                  <c:v>0.2857142857142857</c:v>
                </c:pt>
                <c:pt idx="8">
                  <c:v>5.5555555555555552E-2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BEB-474D-B84D-3E772DC4A655}"/>
            </c:ext>
          </c:extLst>
        </c:ser>
        <c:ser>
          <c:idx val="0"/>
          <c:order val="1"/>
          <c:tx>
            <c:strRef>
              <c:f>'3 year - disaggregated'!$Q$39</c:f>
              <c:strCache>
                <c:ptCount val="1"/>
                <c:pt idx="0">
                  <c:v>Not 
1st gen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7"/>
              <c:layout>
                <c:manualLayout>
                  <c:x val="4.5219638242894059E-2"/>
                  <c:y val="-5.807200929152151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EB-474D-B84D-3E772DC4A6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 year - disaggregated'!$A$40:$A$48</c:f>
              <c:strCache>
                <c:ptCount val="9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</c:strCache>
            </c:strRef>
          </c:cat>
          <c:val>
            <c:numRef>
              <c:f>'3 year - disaggregated'!$Q$40:$Q$48</c:f>
              <c:numCache>
                <c:formatCode>0%</c:formatCode>
                <c:ptCount val="9"/>
                <c:pt idx="0">
                  <c:v>0.14285714285714285</c:v>
                </c:pt>
                <c:pt idx="1">
                  <c:v>0.13207547169811321</c:v>
                </c:pt>
                <c:pt idx="2">
                  <c:v>3.3333333333333333E-2</c:v>
                </c:pt>
                <c:pt idx="3">
                  <c:v>4.9180327868852458E-2</c:v>
                </c:pt>
                <c:pt idx="4">
                  <c:v>9.8360655737704916E-2</c:v>
                </c:pt>
                <c:pt idx="5">
                  <c:v>0.06</c:v>
                </c:pt>
                <c:pt idx="6">
                  <c:v>0.11363636363636363</c:v>
                </c:pt>
                <c:pt idx="7">
                  <c:v>0.22857142857142856</c:v>
                </c:pt>
                <c:pt idx="8">
                  <c:v>6.8493150684931503E-2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BEB-474D-B84D-3E772DC4A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  <c:max val="0.30000000000000004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1.7240535611014726E-2"/>
          <c:w val="0.7668787767808094"/>
          <c:h val="0.77945109880332752"/>
        </c:manualLayout>
      </c:layout>
      <c:lineChart>
        <c:grouping val="standard"/>
        <c:varyColors val="1"/>
        <c:ser>
          <c:idx val="1"/>
          <c:order val="0"/>
          <c:tx>
            <c:strRef>
              <c:f>'3 year - disaggregated'!$S$39</c:f>
              <c:strCache>
                <c:ptCount val="1"/>
                <c:pt idx="0">
                  <c:v>With 
dependents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C6-4618-AC40-1813B81E0D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C6-4618-AC40-1813B81E0D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C6-4618-AC40-1813B81E0D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C6-4618-AC40-1813B81E0D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C6-4618-AC40-1813B81E0D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C6-4618-AC40-1813B81E0DB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C6-4618-AC40-1813B81E0DB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C6-4618-AC40-1813B81E0DB4}"/>
                </c:ext>
              </c:extLst>
            </c:dLbl>
            <c:dLbl>
              <c:idx val="8"/>
              <c:layout>
                <c:manualLayout>
                  <c:x val="1.614987080103359E-2"/>
                  <c:y val="-6.387921022067363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64-46B8-9A9E-F96629136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 year - disaggregated'!$A$40:$A$48</c:f>
              <c:strCache>
                <c:ptCount val="9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</c:strCache>
            </c:strRef>
          </c:cat>
          <c:val>
            <c:numRef>
              <c:f>'3 year - disaggregated'!$S$40:$S$48</c:f>
              <c:numCache>
                <c:formatCode>0%</c:formatCode>
                <c:ptCount val="9"/>
                <c:pt idx="0">
                  <c:v>0.1875</c:v>
                </c:pt>
                <c:pt idx="1">
                  <c:v>5.8823529411764705E-2</c:v>
                </c:pt>
                <c:pt idx="2">
                  <c:v>0.1</c:v>
                </c:pt>
                <c:pt idx="3">
                  <c:v>0.11538461538461539</c:v>
                </c:pt>
                <c:pt idx="4">
                  <c:v>9.5238095238095233E-2</c:v>
                </c:pt>
                <c:pt idx="5">
                  <c:v>0.2</c:v>
                </c:pt>
                <c:pt idx="6">
                  <c:v>6.25E-2</c:v>
                </c:pt>
                <c:pt idx="7">
                  <c:v>0.18181818181818182</c:v>
                </c:pt>
                <c:pt idx="8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BC6-4618-AC40-1813B81E0DB4}"/>
            </c:ext>
          </c:extLst>
        </c:ser>
        <c:ser>
          <c:idx val="0"/>
          <c:order val="1"/>
          <c:tx>
            <c:strRef>
              <c:f>'3 year - disaggregated'!$T$39</c:f>
              <c:strCache>
                <c:ptCount val="1"/>
                <c:pt idx="0">
                  <c:v>Without 
dependents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8"/>
              <c:layout>
                <c:manualLayout>
                  <c:x val="2.2609819121446911E-2"/>
                  <c:y val="6.38792102206736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BC6-4618-AC40-1813B81E0DB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 year - disaggregated'!$A$40:$A$48</c:f>
              <c:strCache>
                <c:ptCount val="9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</c:strCache>
            </c:strRef>
          </c:cat>
          <c:val>
            <c:numRef>
              <c:f>'3 year - disaggregated'!$T$40:$T$48</c:f>
              <c:numCache>
                <c:formatCode>0%</c:formatCode>
                <c:ptCount val="9"/>
                <c:pt idx="0">
                  <c:v>0.12676056338028169</c:v>
                </c:pt>
                <c:pt idx="1">
                  <c:v>0.21311475409836064</c:v>
                </c:pt>
                <c:pt idx="2">
                  <c:v>0</c:v>
                </c:pt>
                <c:pt idx="3">
                  <c:v>4.5454545454545456E-2</c:v>
                </c:pt>
                <c:pt idx="4">
                  <c:v>0.10606060606060606</c:v>
                </c:pt>
                <c:pt idx="5">
                  <c:v>7.8125E-2</c:v>
                </c:pt>
                <c:pt idx="6">
                  <c:v>0.1111111111111111</c:v>
                </c:pt>
                <c:pt idx="7">
                  <c:v>0.25806451612903225</c:v>
                </c:pt>
                <c:pt idx="8">
                  <c:v>4.9180327868852458E-2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BC6-4618-AC40-1813B81E0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  <c:max val="0.30000000000000004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b="0"/>
              <a:t>Average</a:t>
            </a:r>
            <a:r>
              <a:rPr lang="en-US" b="0" baseline="0"/>
              <a:t> 3 year graduation rate for the last 5 years (11%): </a:t>
            </a:r>
            <a:r>
              <a:rPr lang="en-US" b="0"/>
              <a:t>The percent of the 378 new students who enrolled in a fall semester </a:t>
            </a:r>
            <a:r>
              <a:rPr lang="en-US" sz="960" b="0" i="0" u="none" strike="noStrike" baseline="0">
                <a:effectLst/>
              </a:rPr>
              <a:t>from 2016 through 2021 </a:t>
            </a:r>
            <a:r>
              <a:rPr lang="en-US" b="0"/>
              <a:t>who completed a degree or certificate within 3 years (150% of the time)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5628530161972939E-2"/>
          <c:y val="0.1359943534944664"/>
          <c:w val="0.94245227622673899"/>
          <c:h val="0.70057364982512849"/>
        </c:manualLayout>
      </c:layout>
      <c:barChart>
        <c:barDir val="col"/>
        <c:grouping val="clustered"/>
        <c:varyColors val="1"/>
        <c:ser>
          <c:idx val="0"/>
          <c:order val="0"/>
          <c:spPr>
            <a:ln w="3175" cmpd="sng">
              <a:solidFill>
                <a:schemeClr val="tx1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" cmpd="sng"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30D-4D70-B690-46D0500888F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30D-4D70-B690-46D0500888F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30D-4D70-B690-46D0500888F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30D-4D70-B690-46D0500888F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30D-4D70-B690-46D0500888F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30D-4D70-B690-46D0500888F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/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30D-4D70-B690-46D0500888F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30D-4D70-B690-46D0500888F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30D-4D70-B690-46D0500888F3}"/>
              </c:ext>
            </c:extLst>
          </c:dPt>
          <c:dPt>
            <c:idx val="9"/>
            <c:invertIfNegative val="0"/>
            <c:bubble3D val="0"/>
            <c:spPr>
              <a:solidFill>
                <a:srgbClr val="7030A0"/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30D-4D70-B690-46D0500888F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30D-4D70-B690-46D0500888F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30D-4D70-B690-46D0500888F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30D-4D70-B690-46D0500888F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3175" cmpd="sng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30D-4D70-B690-46D0500888F3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0D-4D70-B690-46D0500888F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0D-4D70-B690-46D0500888F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30D-4D70-B690-46D0500888F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30D-4D70-B690-46D0500888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 year - disaggregated'!$F$39:$T$39</c:f>
              <c:strCache>
                <c:ptCount val="15"/>
                <c:pt idx="0">
                  <c:v>Female</c:v>
                </c:pt>
                <c:pt idx="1">
                  <c:v>Male</c:v>
                </c:pt>
                <c:pt idx="3">
                  <c:v>&lt; 21 
years</c:v>
                </c:pt>
                <c:pt idx="4">
                  <c:v>21-39
 years</c:v>
                </c:pt>
                <c:pt idx="5">
                  <c:v>40+
 years</c:v>
                </c:pt>
                <c:pt idx="7">
                  <c:v>Full-time
 (12+ 
credits)</c:v>
                </c:pt>
                <c:pt idx="8">
                  <c:v>Part-time
 (1-11 
credits)</c:v>
                </c:pt>
                <c:pt idx="10">
                  <c:v>1st
gen</c:v>
                </c:pt>
                <c:pt idx="11">
                  <c:v>Not 
1st gen</c:v>
                </c:pt>
                <c:pt idx="13">
                  <c:v>With 
dependents</c:v>
                </c:pt>
                <c:pt idx="14">
                  <c:v>Without 
dependents</c:v>
                </c:pt>
              </c:strCache>
            </c:strRef>
          </c:cat>
          <c:val>
            <c:numRef>
              <c:f>'3 year - disaggregated'!$F$49:$T$49</c:f>
              <c:numCache>
                <c:formatCode>0%</c:formatCode>
                <c:ptCount val="15"/>
                <c:pt idx="0">
                  <c:v>0.16279069767441862</c:v>
                </c:pt>
                <c:pt idx="1">
                  <c:v>3.6809815950920248E-2</c:v>
                </c:pt>
                <c:pt idx="3">
                  <c:v>0.13419913419913421</c:v>
                </c:pt>
                <c:pt idx="4">
                  <c:v>7.0000000000000007E-2</c:v>
                </c:pt>
                <c:pt idx="5">
                  <c:v>6.3829787234042548E-2</c:v>
                </c:pt>
                <c:pt idx="7">
                  <c:v>0.14492753623188406</c:v>
                </c:pt>
                <c:pt idx="8">
                  <c:v>9.8039215686274508E-3</c:v>
                </c:pt>
                <c:pt idx="10">
                  <c:v>0.12173913043478261</c:v>
                </c:pt>
                <c:pt idx="11">
                  <c:v>0.10266159695817491</c:v>
                </c:pt>
                <c:pt idx="13">
                  <c:v>0.11827956989247312</c:v>
                </c:pt>
                <c:pt idx="14">
                  <c:v>0.10526315789473684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D-730D-4D70-B690-46D050088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1"/>
        <c:axId val="1910395080"/>
        <c:axId val="1599114262"/>
      </c:barChart>
      <c:catAx>
        <c:axId val="1910395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99114262"/>
        <c:crosses val="autoZero"/>
        <c:auto val="1"/>
        <c:lblAlgn val="ctr"/>
        <c:lblOffset val="100"/>
        <c:noMultiLvlLbl val="1"/>
      </c:catAx>
      <c:valAx>
        <c:axId val="159911426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numFmt formatCode="0%" sourceLinked="1"/>
        <c:majorTickMark val="out"/>
        <c:minorTickMark val="none"/>
        <c:tickLblPos val="nextTo"/>
        <c:crossAx val="1910395080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2.3655618629066715E-2"/>
          <c:w val="0.83147825998494374"/>
          <c:h val="0.81928027528535674"/>
        </c:manualLayout>
      </c:layout>
      <c:lineChart>
        <c:grouping val="standard"/>
        <c:varyColors val="1"/>
        <c:ser>
          <c:idx val="0"/>
          <c:order val="0"/>
          <c:tx>
            <c:strRef>
              <c:f>'5 year - disaggregated'!$F$39</c:f>
              <c:strCache>
                <c:ptCount val="1"/>
                <c:pt idx="0">
                  <c:v>Female</c:v>
                </c:pt>
              </c:strCache>
            </c:strRef>
          </c:tx>
          <c:spPr>
            <a:ln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FC-46B2-A37F-768690AD16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FC-46B2-A37F-768690AD16B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FC-46B2-A37F-768690AD16B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FC-46B2-A37F-768690AD16B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FC-46B2-A37F-768690AD16B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FC-46B2-A37F-768690AD16B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13E1890-4FA1-4573-BD57-567A42F36F88}" type="SERIESNAME">
                      <a:rPr lang="en-US"/>
                      <a:pPr/>
                      <a:t>[SERIES NAME]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3FC-46B2-A37F-768690AD16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 year - disaggregated'!$A$40:$A$46</c:f>
              <c:strCache>
                <c:ptCount val="7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</c:strCache>
            </c:strRef>
          </c:cat>
          <c:val>
            <c:numRef>
              <c:f>'5 year - disaggregated'!$F$40:$F$46</c:f>
              <c:numCache>
                <c:formatCode>0%</c:formatCode>
                <c:ptCount val="7"/>
                <c:pt idx="0">
                  <c:v>0.21568627450980393</c:v>
                </c:pt>
                <c:pt idx="1">
                  <c:v>0.20833333333333334</c:v>
                </c:pt>
                <c:pt idx="2">
                  <c:v>0.04</c:v>
                </c:pt>
                <c:pt idx="3">
                  <c:v>9.8039215686274508E-2</c:v>
                </c:pt>
                <c:pt idx="4">
                  <c:v>0.23255813953488372</c:v>
                </c:pt>
                <c:pt idx="5">
                  <c:v>0.21951219512195122</c:v>
                </c:pt>
                <c:pt idx="6">
                  <c:v>0.17391304347826086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93A-45D8-8506-1F2B4FC51F43}"/>
            </c:ext>
          </c:extLst>
        </c:ser>
        <c:ser>
          <c:idx val="1"/>
          <c:order val="1"/>
          <c:tx>
            <c:strRef>
              <c:f>'5 year - disaggregated'!$G$39</c:f>
              <c:strCache>
                <c:ptCount val="1"/>
                <c:pt idx="0">
                  <c:v>Male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6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93A-45D8-8506-1F2B4FC51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 year - disaggregated'!$A$40:$A$46</c:f>
              <c:strCache>
                <c:ptCount val="7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</c:strCache>
            </c:strRef>
          </c:cat>
          <c:val>
            <c:numRef>
              <c:f>'5 year - disaggregated'!$G$40:$G$46</c:f>
              <c:numCache>
                <c:formatCode>0%</c:formatCode>
                <c:ptCount val="7"/>
                <c:pt idx="0">
                  <c:v>5.5555555555555552E-2</c:v>
                </c:pt>
                <c:pt idx="1">
                  <c:v>0.19148936170212766</c:v>
                </c:pt>
                <c:pt idx="2">
                  <c:v>7.407407407407407E-2</c:v>
                </c:pt>
                <c:pt idx="3">
                  <c:v>7.3170731707317069E-2</c:v>
                </c:pt>
                <c:pt idx="4">
                  <c:v>4.5454545454545456E-2</c:v>
                </c:pt>
                <c:pt idx="5">
                  <c:v>2.6315789473684209E-2</c:v>
                </c:pt>
                <c:pt idx="6">
                  <c:v>6.0606060606060608E-2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93A-45D8-8506-1F2B4FC51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2.3655618629066715E-2"/>
          <c:w val="0.83147825998494374"/>
          <c:h val="0.81928027528535674"/>
        </c:manualLayout>
      </c:layout>
      <c:lineChart>
        <c:grouping val="standard"/>
        <c:varyColors val="1"/>
        <c:ser>
          <c:idx val="0"/>
          <c:order val="0"/>
          <c:tx>
            <c:strRef>
              <c:f>'5 year - disaggregated'!$I$39</c:f>
              <c:strCache>
                <c:ptCount val="1"/>
                <c:pt idx="0">
                  <c:v>&lt; 21 
years</c:v>
                </c:pt>
              </c:strCache>
            </c:strRef>
          </c:tx>
          <c:spPr>
            <a:ln cmpd="sng"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6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FD-4358-8E67-E886E6459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 year - disaggregated'!$A$40:$A$46</c:f>
              <c:strCache>
                <c:ptCount val="7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</c:strCache>
            </c:strRef>
          </c:cat>
          <c:val>
            <c:numRef>
              <c:f>'5 year - disaggregated'!$I$40:$I$46</c:f>
              <c:numCache>
                <c:formatCode>0%</c:formatCode>
                <c:ptCount val="7"/>
                <c:pt idx="0">
                  <c:v>0.17857142857142858</c:v>
                </c:pt>
                <c:pt idx="1">
                  <c:v>0.19047619047619047</c:v>
                </c:pt>
                <c:pt idx="2">
                  <c:v>2.9411764705882353E-2</c:v>
                </c:pt>
                <c:pt idx="3">
                  <c:v>0.10344827586206896</c:v>
                </c:pt>
                <c:pt idx="4">
                  <c:v>0.18333333333333332</c:v>
                </c:pt>
                <c:pt idx="5">
                  <c:v>0.1702127659574468</c:v>
                </c:pt>
                <c:pt idx="6">
                  <c:v>0.15384615384615385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FD-4358-8E67-E886E64595F7}"/>
            </c:ext>
          </c:extLst>
        </c:ser>
        <c:ser>
          <c:idx val="1"/>
          <c:order val="1"/>
          <c:tx>
            <c:strRef>
              <c:f>'5 year - disaggregated'!$J$39</c:f>
              <c:strCache>
                <c:ptCount val="1"/>
                <c:pt idx="0">
                  <c:v>21-39 
years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4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FD-4358-8E67-E886E6459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 year - disaggregated'!$A$40:$A$46</c:f>
              <c:strCache>
                <c:ptCount val="7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</c:strCache>
            </c:strRef>
          </c:cat>
          <c:val>
            <c:numRef>
              <c:f>'5 year - disaggregated'!$J$40:$J$46</c:f>
              <c:numCache>
                <c:formatCode>0%</c:formatCode>
                <c:ptCount val="7"/>
                <c:pt idx="0">
                  <c:v>0.12</c:v>
                </c:pt>
                <c:pt idx="1">
                  <c:v>0.17857142857142858</c:v>
                </c:pt>
                <c:pt idx="2">
                  <c:v>0.15384615384615385</c:v>
                </c:pt>
                <c:pt idx="3">
                  <c:v>0.08</c:v>
                </c:pt>
                <c:pt idx="4">
                  <c:v>6.25E-2</c:v>
                </c:pt>
                <c:pt idx="5">
                  <c:v>6.25E-2</c:v>
                </c:pt>
                <c:pt idx="6">
                  <c:v>5.8823529411764705E-2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FD-4358-8E67-E886E64595F7}"/>
            </c:ext>
          </c:extLst>
        </c:ser>
        <c:ser>
          <c:idx val="2"/>
          <c:order val="2"/>
          <c:tx>
            <c:strRef>
              <c:f>'5 year - disaggregated'!$K$39</c:f>
              <c:strCache>
                <c:ptCount val="1"/>
                <c:pt idx="0">
                  <c:v>40+ 
years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6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FD-4358-8E67-E886E6459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 year - disaggregated'!$A$40:$A$46</c:f>
              <c:strCache>
                <c:ptCount val="7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</c:strCache>
            </c:strRef>
          </c:cat>
          <c:val>
            <c:numRef>
              <c:f>'5 year - disaggregated'!$K$40:$K$46</c:f>
              <c:numCache>
                <c:formatCode>0%</c:formatCode>
                <c:ptCount val="7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FD-4358-8E67-E886E6459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4964088791224E-2"/>
          <c:y val="2.3655618629066715E-2"/>
          <c:w val="0.83147825998494374"/>
          <c:h val="0.81928027528535674"/>
        </c:manualLayout>
      </c:layout>
      <c:lineChart>
        <c:grouping val="standard"/>
        <c:varyColors val="1"/>
        <c:ser>
          <c:idx val="0"/>
          <c:order val="0"/>
          <c:tx>
            <c:strRef>
              <c:f>'5 year - disaggregated'!$N$39</c:f>
              <c:strCache>
                <c:ptCount val="1"/>
                <c:pt idx="0">
                  <c:v>Part-time 
(1-11 
credits)</c:v>
                </c:pt>
              </c:strCache>
            </c:strRef>
          </c:tx>
          <c:spPr>
            <a:ln cmpd="sng">
              <a:solidFill>
                <a:schemeClr val="accent6"/>
              </a:solidFill>
              <a:prstDash val="sysDot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0"/>
                  <c:y val="-6.10500610500610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CB93-4D9A-A926-4D27456857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 year - disaggregated'!$A$40:$A$46</c:f>
              <c:strCache>
                <c:ptCount val="7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</c:strCache>
            </c:strRef>
          </c:cat>
          <c:val>
            <c:numRef>
              <c:f>'5 year - disaggregated'!$N$40:$N$46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93-4D9A-A926-4D274568571D}"/>
            </c:ext>
          </c:extLst>
        </c:ser>
        <c:ser>
          <c:idx val="1"/>
          <c:order val="1"/>
          <c:tx>
            <c:strRef>
              <c:f>'5 year - disaggregated'!$M$39</c:f>
              <c:strCache>
                <c:ptCount val="1"/>
                <c:pt idx="0">
                  <c:v>Full-time 
(12+ 
credits)</c:v>
                </c:pt>
              </c:strCache>
            </c:strRef>
          </c:tx>
          <c:spPr>
            <a:ln>
              <a:solidFill>
                <a:schemeClr val="accent4"/>
              </a:solidFill>
              <a:prstDash val="solid"/>
            </a:ln>
          </c:spPr>
          <c:marker>
            <c:symbol val="none"/>
          </c:marker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l"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CB93-4D9A-A926-4D27456857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 year - disaggregated'!$A$40:$A$46</c:f>
              <c:strCache>
                <c:ptCount val="7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</c:strCache>
            </c:strRef>
          </c:cat>
          <c:val>
            <c:numRef>
              <c:f>'5 year - disaggregated'!$M$40:$M$46</c:f>
              <c:numCache>
                <c:formatCode>0%</c:formatCode>
                <c:ptCount val="7"/>
                <c:pt idx="0">
                  <c:v>0.16883116883116883</c:v>
                </c:pt>
                <c:pt idx="1">
                  <c:v>0.22093023255813954</c:v>
                </c:pt>
                <c:pt idx="2">
                  <c:v>6.8181818181818177E-2</c:v>
                </c:pt>
                <c:pt idx="3">
                  <c:v>0.10126582278481013</c:v>
                </c:pt>
                <c:pt idx="4">
                  <c:v>0.22641509433962265</c:v>
                </c:pt>
                <c:pt idx="5">
                  <c:v>0.17241379310344829</c:v>
                </c:pt>
                <c:pt idx="6">
                  <c:v>0.14705882352941177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93-4D9A-A926-4D2745685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7613"/>
        <c:axId val="632853440"/>
      </c:lineChart>
      <c:catAx>
        <c:axId val="206947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32853440"/>
        <c:crosses val="autoZero"/>
        <c:auto val="1"/>
        <c:lblAlgn val="ctr"/>
        <c:lblOffset val="100"/>
        <c:noMultiLvlLbl val="1"/>
      </c:catAx>
      <c:valAx>
        <c:axId val="6328534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206947613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8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121920</xdr:rowOff>
    </xdr:from>
    <xdr:ext cx="3535680" cy="233172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152400</xdr:colOff>
      <xdr:row>71</xdr:row>
      <xdr:rowOff>99060</xdr:rowOff>
    </xdr:from>
    <xdr:ext cx="3931920" cy="2186940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18</xdr:col>
      <xdr:colOff>70273</xdr:colOff>
      <xdr:row>70</xdr:row>
      <xdr:rowOff>175683</xdr:rowOff>
    </xdr:from>
    <xdr:ext cx="3535680" cy="221742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76200</xdr:colOff>
      <xdr:row>83</xdr:row>
      <xdr:rowOff>152400</xdr:rowOff>
    </xdr:from>
    <xdr:ext cx="3688080" cy="2263140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6</xdr:col>
      <xdr:colOff>60960</xdr:colOff>
      <xdr:row>83</xdr:row>
      <xdr:rowOff>160020</xdr:rowOff>
    </xdr:from>
    <xdr:ext cx="3931920" cy="2186940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465667</xdr:colOff>
      <xdr:row>51</xdr:row>
      <xdr:rowOff>50030</xdr:rowOff>
    </xdr:from>
    <xdr:ext cx="7879773" cy="3255819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50E636EF-A926-4F22-B127-BC5E7EC5C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83820</xdr:colOff>
      <xdr:row>48</xdr:row>
      <xdr:rowOff>45720</xdr:rowOff>
    </xdr:from>
    <xdr:ext cx="2697480" cy="21717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228600</xdr:colOff>
      <xdr:row>48</xdr:row>
      <xdr:rowOff>53340</xdr:rowOff>
    </xdr:from>
    <xdr:ext cx="3421380" cy="214122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15</xdr:col>
      <xdr:colOff>175260</xdr:colOff>
      <xdr:row>47</xdr:row>
      <xdr:rowOff>167640</xdr:rowOff>
    </xdr:from>
    <xdr:ext cx="3840480" cy="2080260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198120</xdr:colOff>
      <xdr:row>59</xdr:row>
      <xdr:rowOff>60960</xdr:rowOff>
    </xdr:from>
    <xdr:ext cx="3931920" cy="2621280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9</xdr:col>
      <xdr:colOff>152400</xdr:colOff>
      <xdr:row>59</xdr:row>
      <xdr:rowOff>68580</xdr:rowOff>
    </xdr:from>
    <xdr:ext cx="3931920" cy="262128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22</xdr:col>
      <xdr:colOff>838200</xdr:colOff>
      <xdr:row>37</xdr:row>
      <xdr:rowOff>28575</xdr:rowOff>
    </xdr:from>
    <xdr:ext cx="7879773" cy="3255819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C04C2761-E09D-4A00-ADCD-6F2501B86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510540</xdr:colOff>
      <xdr:row>2</xdr:row>
      <xdr:rowOff>156210</xdr:rowOff>
    </xdr:from>
    <xdr:to>
      <xdr:col>17</xdr:col>
      <xdr:colOff>480060</xdr:colOff>
      <xdr:row>19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arlberg" refreshedDate="45273.946353935185" createdVersion="6" refreshedVersion="6" minRefreshableVersion="3" recordCount="140" xr:uid="{00000000-000A-0000-FFFF-FFFF01000000}">
  <cacheSource type="worksheet">
    <worksheetSource ref="A7:D147" sheet="# of graduates - by prog &amp; year"/>
  </cacheSource>
  <cacheFields count="4">
    <cacheField name="Year" numFmtId="0">
      <sharedItems count="11">
        <s v="2012-13"/>
        <s v="2013-14"/>
        <s v="2014-15"/>
        <s v="2015-16"/>
        <s v="2016-17"/>
        <s v="2017-18"/>
        <s v="2018-19"/>
        <s v="2019-20"/>
        <s v="2020-21"/>
        <s v="2021-22"/>
        <s v="2022-23"/>
      </sharedItems>
    </cacheField>
    <cacheField name="Program" numFmtId="0">
      <sharedItems count="33">
        <s v="Agriculture"/>
        <s v="Business Administration"/>
        <s v="Community Health"/>
        <s v="Directed Individualized Studies"/>
        <s v="Education"/>
        <s v="Human Services"/>
        <s v="Information Systems"/>
        <s v="Liberal Arts"/>
        <s v="Mathematics"/>
        <s v="Science"/>
        <s v="Business: Accounting Assistant"/>
        <s v="Crow Studies: Tribal Management"/>
        <s v="Information Systems: Multi-Media"/>
        <s v="Crow Studies"/>
        <s v="Early Childhood Studies"/>
        <s v="Environmental Health"/>
        <s v="Pre-Nursing"/>
        <s v="Food Handling"/>
        <s v="General Studies"/>
        <s v="Addiction Counseling"/>
        <s v="Elementary Education"/>
        <s v="Env Sci/Nat Resources"/>
        <s v="Psychology"/>
        <s v="Rangeland Ecology and Management"/>
        <s v="Education: Early Childhood"/>
        <s v="Biology"/>
        <s v="Crow Studies: Science"/>
        <s v="Life Science"/>
        <s v="Highway Construction"/>
        <s v="Information Systems: Office Assistant"/>
        <s v="Information Systems: Technology Asst/Office Asst"/>
        <s v="Pre-Medicine"/>
        <s v="Building Trades"/>
      </sharedItems>
    </cacheField>
    <cacheField name="Degree or certificate?" numFmtId="0">
      <sharedItems count="2">
        <s v="Degree"/>
        <s v="Certificate"/>
      </sharedItems>
    </cacheField>
    <cacheField name="# of grads" numFmtId="0">
      <sharedItems containsSemiMixedTypes="0" containsString="0" containsNumber="1" containsInteger="1" minValue="1" maxValue="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0">
  <r>
    <x v="0"/>
    <x v="0"/>
    <x v="0"/>
    <n v="3"/>
  </r>
  <r>
    <x v="0"/>
    <x v="1"/>
    <x v="0"/>
    <n v="18"/>
  </r>
  <r>
    <x v="0"/>
    <x v="2"/>
    <x v="0"/>
    <n v="1"/>
  </r>
  <r>
    <x v="0"/>
    <x v="3"/>
    <x v="0"/>
    <n v="2"/>
  </r>
  <r>
    <x v="0"/>
    <x v="4"/>
    <x v="0"/>
    <n v="3"/>
  </r>
  <r>
    <x v="0"/>
    <x v="5"/>
    <x v="0"/>
    <n v="1"/>
  </r>
  <r>
    <x v="0"/>
    <x v="6"/>
    <x v="0"/>
    <n v="6"/>
  </r>
  <r>
    <x v="0"/>
    <x v="7"/>
    <x v="0"/>
    <n v="6"/>
  </r>
  <r>
    <x v="0"/>
    <x v="8"/>
    <x v="0"/>
    <n v="1"/>
  </r>
  <r>
    <x v="0"/>
    <x v="9"/>
    <x v="0"/>
    <n v="10"/>
  </r>
  <r>
    <x v="0"/>
    <x v="10"/>
    <x v="1"/>
    <n v="1"/>
  </r>
  <r>
    <x v="0"/>
    <x v="11"/>
    <x v="1"/>
    <n v="2"/>
  </r>
  <r>
    <x v="0"/>
    <x v="12"/>
    <x v="1"/>
    <n v="1"/>
  </r>
  <r>
    <x v="1"/>
    <x v="0"/>
    <x v="0"/>
    <n v="1"/>
  </r>
  <r>
    <x v="1"/>
    <x v="1"/>
    <x v="0"/>
    <n v="13"/>
  </r>
  <r>
    <x v="1"/>
    <x v="13"/>
    <x v="0"/>
    <n v="1"/>
  </r>
  <r>
    <x v="1"/>
    <x v="3"/>
    <x v="0"/>
    <n v="1"/>
  </r>
  <r>
    <x v="1"/>
    <x v="4"/>
    <x v="0"/>
    <n v="4"/>
  </r>
  <r>
    <x v="1"/>
    <x v="5"/>
    <x v="0"/>
    <n v="4"/>
  </r>
  <r>
    <x v="1"/>
    <x v="6"/>
    <x v="0"/>
    <n v="3"/>
  </r>
  <r>
    <x v="1"/>
    <x v="7"/>
    <x v="0"/>
    <n v="2"/>
  </r>
  <r>
    <x v="1"/>
    <x v="8"/>
    <x v="0"/>
    <n v="2"/>
  </r>
  <r>
    <x v="1"/>
    <x v="9"/>
    <x v="0"/>
    <n v="21"/>
  </r>
  <r>
    <x v="1"/>
    <x v="10"/>
    <x v="1"/>
    <n v="1"/>
  </r>
  <r>
    <x v="1"/>
    <x v="11"/>
    <x v="1"/>
    <n v="2"/>
  </r>
  <r>
    <x v="2"/>
    <x v="1"/>
    <x v="0"/>
    <n v="14"/>
  </r>
  <r>
    <x v="2"/>
    <x v="2"/>
    <x v="0"/>
    <n v="1"/>
  </r>
  <r>
    <x v="2"/>
    <x v="13"/>
    <x v="0"/>
    <n v="3"/>
  </r>
  <r>
    <x v="2"/>
    <x v="3"/>
    <x v="0"/>
    <n v="2"/>
  </r>
  <r>
    <x v="2"/>
    <x v="14"/>
    <x v="0"/>
    <n v="1"/>
  </r>
  <r>
    <x v="2"/>
    <x v="4"/>
    <x v="0"/>
    <n v="6"/>
  </r>
  <r>
    <x v="2"/>
    <x v="15"/>
    <x v="0"/>
    <n v="1"/>
  </r>
  <r>
    <x v="2"/>
    <x v="5"/>
    <x v="0"/>
    <n v="10"/>
  </r>
  <r>
    <x v="2"/>
    <x v="7"/>
    <x v="0"/>
    <n v="11"/>
  </r>
  <r>
    <x v="2"/>
    <x v="8"/>
    <x v="0"/>
    <n v="1"/>
  </r>
  <r>
    <x v="2"/>
    <x v="16"/>
    <x v="0"/>
    <n v="2"/>
  </r>
  <r>
    <x v="2"/>
    <x v="9"/>
    <x v="0"/>
    <n v="11"/>
  </r>
  <r>
    <x v="2"/>
    <x v="17"/>
    <x v="1"/>
    <n v="1"/>
  </r>
  <r>
    <x v="2"/>
    <x v="18"/>
    <x v="1"/>
    <n v="1"/>
  </r>
  <r>
    <x v="3"/>
    <x v="19"/>
    <x v="0"/>
    <n v="1"/>
  </r>
  <r>
    <x v="3"/>
    <x v="0"/>
    <x v="0"/>
    <n v="1"/>
  </r>
  <r>
    <x v="3"/>
    <x v="1"/>
    <x v="0"/>
    <n v="4"/>
  </r>
  <r>
    <x v="3"/>
    <x v="2"/>
    <x v="0"/>
    <n v="4"/>
  </r>
  <r>
    <x v="3"/>
    <x v="13"/>
    <x v="0"/>
    <n v="1"/>
  </r>
  <r>
    <x v="3"/>
    <x v="3"/>
    <x v="0"/>
    <n v="1"/>
  </r>
  <r>
    <x v="3"/>
    <x v="20"/>
    <x v="0"/>
    <n v="2"/>
  </r>
  <r>
    <x v="3"/>
    <x v="15"/>
    <x v="0"/>
    <n v="3"/>
  </r>
  <r>
    <x v="3"/>
    <x v="21"/>
    <x v="0"/>
    <n v="2"/>
  </r>
  <r>
    <x v="3"/>
    <x v="5"/>
    <x v="0"/>
    <n v="3"/>
  </r>
  <r>
    <x v="3"/>
    <x v="6"/>
    <x v="0"/>
    <n v="5"/>
  </r>
  <r>
    <x v="3"/>
    <x v="7"/>
    <x v="0"/>
    <n v="4"/>
  </r>
  <r>
    <x v="3"/>
    <x v="8"/>
    <x v="0"/>
    <n v="1"/>
  </r>
  <r>
    <x v="3"/>
    <x v="16"/>
    <x v="0"/>
    <n v="4"/>
  </r>
  <r>
    <x v="3"/>
    <x v="22"/>
    <x v="0"/>
    <n v="1"/>
  </r>
  <r>
    <x v="3"/>
    <x v="23"/>
    <x v="0"/>
    <n v="1"/>
  </r>
  <r>
    <x v="3"/>
    <x v="9"/>
    <x v="0"/>
    <n v="2"/>
  </r>
  <r>
    <x v="3"/>
    <x v="11"/>
    <x v="1"/>
    <n v="1"/>
  </r>
  <r>
    <x v="3"/>
    <x v="24"/>
    <x v="1"/>
    <n v="1"/>
  </r>
  <r>
    <x v="4"/>
    <x v="25"/>
    <x v="0"/>
    <n v="1"/>
  </r>
  <r>
    <x v="4"/>
    <x v="2"/>
    <x v="0"/>
    <n v="1"/>
  </r>
  <r>
    <x v="4"/>
    <x v="13"/>
    <x v="0"/>
    <n v="1"/>
  </r>
  <r>
    <x v="4"/>
    <x v="3"/>
    <x v="0"/>
    <n v="4"/>
  </r>
  <r>
    <x v="4"/>
    <x v="4"/>
    <x v="0"/>
    <n v="2"/>
  </r>
  <r>
    <x v="4"/>
    <x v="5"/>
    <x v="0"/>
    <n v="5"/>
  </r>
  <r>
    <x v="4"/>
    <x v="6"/>
    <x v="0"/>
    <n v="1"/>
  </r>
  <r>
    <x v="4"/>
    <x v="7"/>
    <x v="0"/>
    <n v="4"/>
  </r>
  <r>
    <x v="4"/>
    <x v="16"/>
    <x v="0"/>
    <n v="2"/>
  </r>
  <r>
    <x v="4"/>
    <x v="9"/>
    <x v="0"/>
    <n v="2"/>
  </r>
  <r>
    <x v="4"/>
    <x v="26"/>
    <x v="1"/>
    <n v="1"/>
  </r>
  <r>
    <x v="5"/>
    <x v="0"/>
    <x v="0"/>
    <n v="1"/>
  </r>
  <r>
    <x v="5"/>
    <x v="1"/>
    <x v="0"/>
    <n v="5"/>
  </r>
  <r>
    <x v="5"/>
    <x v="13"/>
    <x v="0"/>
    <n v="1"/>
  </r>
  <r>
    <x v="5"/>
    <x v="3"/>
    <x v="0"/>
    <n v="6"/>
  </r>
  <r>
    <x v="5"/>
    <x v="4"/>
    <x v="0"/>
    <n v="6"/>
  </r>
  <r>
    <x v="5"/>
    <x v="5"/>
    <x v="0"/>
    <n v="4"/>
  </r>
  <r>
    <x v="5"/>
    <x v="6"/>
    <x v="0"/>
    <n v="3"/>
  </r>
  <r>
    <x v="5"/>
    <x v="7"/>
    <x v="0"/>
    <n v="4"/>
  </r>
  <r>
    <x v="5"/>
    <x v="27"/>
    <x v="0"/>
    <n v="1"/>
  </r>
  <r>
    <x v="5"/>
    <x v="16"/>
    <x v="0"/>
    <n v="1"/>
  </r>
  <r>
    <x v="5"/>
    <x v="9"/>
    <x v="0"/>
    <n v="8"/>
  </r>
  <r>
    <x v="5"/>
    <x v="10"/>
    <x v="1"/>
    <n v="2"/>
  </r>
  <r>
    <x v="5"/>
    <x v="28"/>
    <x v="1"/>
    <n v="4"/>
  </r>
  <r>
    <x v="5"/>
    <x v="29"/>
    <x v="1"/>
    <n v="2"/>
  </r>
  <r>
    <x v="6"/>
    <x v="0"/>
    <x v="0"/>
    <n v="2"/>
  </r>
  <r>
    <x v="6"/>
    <x v="1"/>
    <x v="0"/>
    <n v="12"/>
  </r>
  <r>
    <x v="6"/>
    <x v="13"/>
    <x v="0"/>
    <n v="2"/>
  </r>
  <r>
    <x v="6"/>
    <x v="3"/>
    <x v="0"/>
    <n v="4"/>
  </r>
  <r>
    <x v="6"/>
    <x v="4"/>
    <x v="0"/>
    <n v="4"/>
  </r>
  <r>
    <x v="6"/>
    <x v="5"/>
    <x v="0"/>
    <n v="7"/>
  </r>
  <r>
    <x v="6"/>
    <x v="6"/>
    <x v="0"/>
    <n v="1"/>
  </r>
  <r>
    <x v="6"/>
    <x v="7"/>
    <x v="0"/>
    <n v="7"/>
  </r>
  <r>
    <x v="6"/>
    <x v="27"/>
    <x v="0"/>
    <n v="11"/>
  </r>
  <r>
    <x v="6"/>
    <x v="8"/>
    <x v="0"/>
    <n v="1"/>
  </r>
  <r>
    <x v="6"/>
    <x v="9"/>
    <x v="0"/>
    <n v="7"/>
  </r>
  <r>
    <x v="6"/>
    <x v="10"/>
    <x v="1"/>
    <n v="1"/>
  </r>
  <r>
    <x v="6"/>
    <x v="24"/>
    <x v="1"/>
    <n v="1"/>
  </r>
  <r>
    <x v="6"/>
    <x v="28"/>
    <x v="1"/>
    <n v="3"/>
  </r>
  <r>
    <x v="6"/>
    <x v="30"/>
    <x v="1"/>
    <n v="1"/>
  </r>
  <r>
    <x v="7"/>
    <x v="1"/>
    <x v="0"/>
    <n v="4"/>
  </r>
  <r>
    <x v="7"/>
    <x v="4"/>
    <x v="0"/>
    <n v="2"/>
  </r>
  <r>
    <x v="7"/>
    <x v="5"/>
    <x v="0"/>
    <n v="7"/>
  </r>
  <r>
    <x v="7"/>
    <x v="7"/>
    <x v="0"/>
    <n v="5"/>
  </r>
  <r>
    <x v="7"/>
    <x v="27"/>
    <x v="0"/>
    <n v="6"/>
  </r>
  <r>
    <x v="7"/>
    <x v="9"/>
    <x v="0"/>
    <n v="1"/>
  </r>
  <r>
    <x v="7"/>
    <x v="28"/>
    <x v="1"/>
    <n v="4"/>
  </r>
  <r>
    <x v="8"/>
    <x v="0"/>
    <x v="0"/>
    <n v="1"/>
  </r>
  <r>
    <x v="8"/>
    <x v="1"/>
    <x v="0"/>
    <n v="3"/>
  </r>
  <r>
    <x v="8"/>
    <x v="13"/>
    <x v="0"/>
    <n v="2"/>
  </r>
  <r>
    <x v="8"/>
    <x v="4"/>
    <x v="0"/>
    <n v="5"/>
  </r>
  <r>
    <x v="8"/>
    <x v="20"/>
    <x v="0"/>
    <n v="1"/>
  </r>
  <r>
    <x v="8"/>
    <x v="5"/>
    <x v="0"/>
    <n v="5"/>
  </r>
  <r>
    <x v="8"/>
    <x v="7"/>
    <x v="0"/>
    <n v="6"/>
  </r>
  <r>
    <x v="8"/>
    <x v="27"/>
    <x v="0"/>
    <n v="6"/>
  </r>
  <r>
    <x v="8"/>
    <x v="9"/>
    <x v="0"/>
    <n v="7"/>
  </r>
  <r>
    <x v="8"/>
    <x v="28"/>
    <x v="1"/>
    <n v="1"/>
  </r>
  <r>
    <x v="9"/>
    <x v="0"/>
    <x v="0"/>
    <n v="1"/>
  </r>
  <r>
    <x v="9"/>
    <x v="1"/>
    <x v="0"/>
    <n v="6"/>
  </r>
  <r>
    <x v="9"/>
    <x v="13"/>
    <x v="0"/>
    <n v="1"/>
  </r>
  <r>
    <x v="9"/>
    <x v="3"/>
    <x v="0"/>
    <n v="3"/>
  </r>
  <r>
    <x v="9"/>
    <x v="4"/>
    <x v="0"/>
    <n v="4"/>
  </r>
  <r>
    <x v="9"/>
    <x v="5"/>
    <x v="0"/>
    <n v="4"/>
  </r>
  <r>
    <x v="9"/>
    <x v="7"/>
    <x v="0"/>
    <n v="1"/>
  </r>
  <r>
    <x v="9"/>
    <x v="27"/>
    <x v="0"/>
    <n v="10"/>
  </r>
  <r>
    <x v="9"/>
    <x v="8"/>
    <x v="0"/>
    <n v="1"/>
  </r>
  <r>
    <x v="9"/>
    <x v="9"/>
    <x v="0"/>
    <n v="1"/>
  </r>
  <r>
    <x v="9"/>
    <x v="28"/>
    <x v="1"/>
    <n v="5"/>
  </r>
  <r>
    <x v="10"/>
    <x v="1"/>
    <x v="0"/>
    <n v="10"/>
  </r>
  <r>
    <x v="10"/>
    <x v="25"/>
    <x v="0"/>
    <n v="1"/>
  </r>
  <r>
    <x v="10"/>
    <x v="13"/>
    <x v="0"/>
    <n v="2"/>
  </r>
  <r>
    <x v="10"/>
    <x v="3"/>
    <x v="0"/>
    <n v="3"/>
  </r>
  <r>
    <x v="10"/>
    <x v="4"/>
    <x v="0"/>
    <n v="2"/>
  </r>
  <r>
    <x v="10"/>
    <x v="5"/>
    <x v="0"/>
    <n v="6"/>
  </r>
  <r>
    <x v="10"/>
    <x v="7"/>
    <x v="0"/>
    <n v="5"/>
  </r>
  <r>
    <x v="10"/>
    <x v="27"/>
    <x v="0"/>
    <n v="1"/>
  </r>
  <r>
    <x v="10"/>
    <x v="31"/>
    <x v="0"/>
    <n v="1"/>
  </r>
  <r>
    <x v="10"/>
    <x v="16"/>
    <x v="0"/>
    <n v="1"/>
  </r>
  <r>
    <x v="10"/>
    <x v="9"/>
    <x v="0"/>
    <n v="2"/>
  </r>
  <r>
    <x v="10"/>
    <x v="32"/>
    <x v="1"/>
    <n v="5"/>
  </r>
  <r>
    <x v="10"/>
    <x v="11"/>
    <x v="1"/>
    <n v="1"/>
  </r>
  <r>
    <x v="10"/>
    <x v="28"/>
    <x v="1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1" cacheId="3" applyNumberFormats="0" applyBorderFormats="0" applyFontFormats="0" applyPatternFormats="0" applyAlignmentFormats="0" applyWidthHeightFormats="1" dataCaption="Values" grandTotalCaption="Total" updatedVersion="6" minRefreshableVersion="3" useAutoFormatting="1" itemPrintTitles="1" createdVersion="6" indent="0" outline="1" outlineData="1" multipleFieldFilters="0">
  <location ref="A3:M16" firstHeaderRow="1" firstDataRow="2" firstDataCol="1" rowPageCount="1" colPageCount="1"/>
  <pivotFields count="4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>
      <items count="34">
        <item x="19"/>
        <item x="0"/>
        <item x="25"/>
        <item x="32"/>
        <item x="1"/>
        <item x="10"/>
        <item x="2"/>
        <item x="13"/>
        <item x="26"/>
        <item x="11"/>
        <item x="3"/>
        <item x="14"/>
        <item x="4"/>
        <item x="24"/>
        <item x="20"/>
        <item x="21"/>
        <item x="15"/>
        <item x="17"/>
        <item x="18"/>
        <item x="28"/>
        <item x="5"/>
        <item x="6"/>
        <item x="12"/>
        <item x="29"/>
        <item x="30"/>
        <item x="7"/>
        <item x="27"/>
        <item x="8"/>
        <item x="31"/>
        <item x="16"/>
        <item x="22"/>
        <item x="23"/>
        <item x="9"/>
        <item t="default"/>
      </items>
    </pivotField>
    <pivotField axis="axisPage" showAll="0">
      <items count="3">
        <item x="1"/>
        <item x="0"/>
        <item t="default"/>
      </items>
    </pivotField>
    <pivotField dataField="1" showAll="0"/>
  </pivotFields>
  <rowFields count="1">
    <field x="1"/>
  </rowFields>
  <rowItems count="12">
    <i>
      <x v="3"/>
    </i>
    <i>
      <x v="5"/>
    </i>
    <i>
      <x v="8"/>
    </i>
    <i>
      <x v="9"/>
    </i>
    <i>
      <x v="13"/>
    </i>
    <i>
      <x v="17"/>
    </i>
    <i>
      <x v="18"/>
    </i>
    <i>
      <x v="19"/>
    </i>
    <i>
      <x v="22"/>
    </i>
    <i>
      <x v="23"/>
    </i>
    <i>
      <x v="24"/>
    </i>
    <i t="grand">
      <x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1">
    <pageField fld="2" item="0" hier="-1"/>
  </pageFields>
  <dataFields count="1">
    <dataField name="Sum of # of grads" fld="3" baseField="0" baseItem="0"/>
  </dataFields>
  <formats count="46"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0" type="button" dataOnly="0" labelOnly="1" outline="0" axis="axisCol" fieldPosition="0"/>
    </format>
    <format dxfId="41">
      <pivotArea type="topRight" dataOnly="0" labelOnly="1" outline="0" fieldPosition="0"/>
    </format>
    <format dxfId="40">
      <pivotArea field="1" type="button" dataOnly="0" labelOnly="1" outline="0" axis="axisRow" fieldPosition="0"/>
    </format>
    <format dxfId="39">
      <pivotArea dataOnly="0" labelOnly="1" fieldPosition="0">
        <references count="1">
          <reference field="1" count="11">
            <x v="3"/>
            <x v="5"/>
            <x v="8"/>
            <x v="9"/>
            <x v="13"/>
            <x v="17"/>
            <x v="18"/>
            <x v="19"/>
            <x v="22"/>
            <x v="23"/>
            <x v="24"/>
          </reference>
        </references>
      </pivotArea>
    </format>
    <format dxfId="38">
      <pivotArea dataOnly="0" labelOnly="1" grandRow="1" outline="0" fieldPosition="0"/>
    </format>
    <format dxfId="37">
      <pivotArea dataOnly="0" labelOnly="1" fieldPosition="0">
        <references count="1">
          <reference field="0" count="0"/>
        </references>
      </pivotArea>
    </format>
    <format dxfId="36">
      <pivotArea dataOnly="0" labelOnly="1" grandCol="1" outline="0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origin" dataOnly="0" labelOnly="1" outline="0" fieldPosition="0"/>
    </format>
    <format dxfId="32">
      <pivotArea field="0" type="button" dataOnly="0" labelOnly="1" outline="0" axis="axisCol" fieldPosition="0"/>
    </format>
    <format dxfId="31">
      <pivotArea type="topRight" dataOnly="0" labelOnly="1" outline="0" fieldPosition="0"/>
    </format>
    <format dxfId="30">
      <pivotArea field="1" type="button" dataOnly="0" labelOnly="1" outline="0" axis="axisRow" fieldPosition="0"/>
    </format>
    <format dxfId="29">
      <pivotArea dataOnly="0" labelOnly="1" fieldPosition="0">
        <references count="1">
          <reference field="1" count="11">
            <x v="3"/>
            <x v="5"/>
            <x v="8"/>
            <x v="9"/>
            <x v="13"/>
            <x v="17"/>
            <x v="18"/>
            <x v="19"/>
            <x v="22"/>
            <x v="23"/>
            <x v="24"/>
          </reference>
        </references>
      </pivotArea>
    </format>
    <format dxfId="28">
      <pivotArea dataOnly="0" labelOnly="1" grandRow="1" outline="0" fieldPosition="0"/>
    </format>
    <format dxfId="27">
      <pivotArea dataOnly="0" labelOnly="1" fieldPosition="0">
        <references count="1">
          <reference field="0" count="0"/>
        </references>
      </pivotArea>
    </format>
    <format dxfId="26">
      <pivotArea dataOnly="0" labelOnly="1" grandCol="1" outline="0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type="origin" dataOnly="0" labelOnly="1" outline="0" fieldPosition="0"/>
    </format>
    <format dxfId="22">
      <pivotArea field="0" type="button" dataOnly="0" labelOnly="1" outline="0" axis="axisCol" fieldPosition="0"/>
    </format>
    <format dxfId="21">
      <pivotArea type="topRight" dataOnly="0" labelOnly="1" outline="0" fieldPosition="0"/>
    </format>
    <format dxfId="20">
      <pivotArea field="1" type="button" dataOnly="0" labelOnly="1" outline="0" axis="axisRow" fieldPosition="0"/>
    </format>
    <format dxfId="19">
      <pivotArea dataOnly="0" labelOnly="1" fieldPosition="0">
        <references count="1">
          <reference field="1" count="11">
            <x v="3"/>
            <x v="5"/>
            <x v="8"/>
            <x v="9"/>
            <x v="13"/>
            <x v="17"/>
            <x v="18"/>
            <x v="19"/>
            <x v="22"/>
            <x v="23"/>
            <x v="24"/>
          </reference>
        </references>
      </pivotArea>
    </format>
    <format dxfId="18">
      <pivotArea dataOnly="0" labelOnly="1" grandRow="1" outline="0" fieldPosition="0"/>
    </format>
    <format dxfId="17">
      <pivotArea dataOnly="0" labelOnly="1" fieldPosition="0">
        <references count="1">
          <reference field="0" count="0"/>
        </references>
      </pivotArea>
    </format>
    <format dxfId="16">
      <pivotArea dataOnly="0" labelOnly="1" grandCol="1" outline="0" fieldPosition="0"/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type="origin" dataOnly="0" labelOnly="1" outline="0" fieldPosition="0"/>
    </format>
    <format dxfId="12">
      <pivotArea field="0" type="button" dataOnly="0" labelOnly="1" outline="0" axis="axisCol" fieldPosition="0"/>
    </format>
    <format dxfId="11">
      <pivotArea type="topRight" dataOnly="0" labelOnly="1" outline="0" fieldPosition="0"/>
    </format>
    <format dxfId="10">
      <pivotArea field="1" type="button" dataOnly="0" labelOnly="1" outline="0" axis="axisRow" fieldPosition="0"/>
    </format>
    <format dxfId="9">
      <pivotArea dataOnly="0" labelOnly="1" fieldPosition="0">
        <references count="1">
          <reference field="1" count="11">
            <x v="3"/>
            <x v="5"/>
            <x v="8"/>
            <x v="9"/>
            <x v="13"/>
            <x v="17"/>
            <x v="18"/>
            <x v="19"/>
            <x v="22"/>
            <x v="23"/>
            <x v="24"/>
          </reference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1">
          <reference field="0" count="0"/>
        </references>
      </pivotArea>
    </format>
    <format dxfId="6">
      <pivotArea dataOnly="0" labelOnly="1" grandCol="1" outline="0" fieldPosition="0"/>
    </format>
    <format dxfId="5">
      <pivotArea outline="0" collapsedLevelsAreSubtotals="1" fieldPosition="0"/>
    </format>
    <format dxfId="4">
      <pivotArea dataOnly="0" labelOnly="1" outline="0" fieldPosition="0">
        <references count="1">
          <reference field="2" count="1">
            <x v="0"/>
          </reference>
        </references>
      </pivotArea>
    </format>
    <format dxfId="3">
      <pivotArea field="0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1000000}" name="PivotTable2" cacheId="3" applyNumberFormats="0" applyBorderFormats="0" applyFontFormats="0" applyPatternFormats="0" applyAlignmentFormats="0" applyWidthHeightFormats="1" dataCaption="Values" grandTotalCaption="Total" updatedVersion="6" minRefreshableVersion="3" useAutoFormatting="1" itemPrintTitles="1" createdVersion="6" indent="0" outline="1" outlineData="1" multipleFieldFilters="0">
  <location ref="A21:M45" firstHeaderRow="1" firstDataRow="2" firstDataCol="1" rowPageCount="1" colPageCount="1"/>
  <pivotFields count="4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>
      <items count="34">
        <item x="19"/>
        <item x="0"/>
        <item x="25"/>
        <item x="32"/>
        <item x="1"/>
        <item x="10"/>
        <item x="2"/>
        <item x="13"/>
        <item x="26"/>
        <item x="11"/>
        <item x="3"/>
        <item x="14"/>
        <item x="4"/>
        <item x="24"/>
        <item x="20"/>
        <item x="21"/>
        <item x="15"/>
        <item x="17"/>
        <item x="18"/>
        <item x="28"/>
        <item x="5"/>
        <item x="6"/>
        <item x="12"/>
        <item x="29"/>
        <item x="30"/>
        <item x="7"/>
        <item x="27"/>
        <item x="8"/>
        <item x="31"/>
        <item x="16"/>
        <item x="22"/>
        <item x="23"/>
        <item x="9"/>
        <item t="default"/>
      </items>
    </pivotField>
    <pivotField axis="axisPage" showAll="0">
      <items count="3">
        <item x="1"/>
        <item x="0"/>
        <item t="default"/>
      </items>
    </pivotField>
    <pivotField dataField="1" showAll="0"/>
  </pivotFields>
  <rowFields count="1">
    <field x="1"/>
  </rowFields>
  <rowItems count="23">
    <i>
      <x/>
    </i>
    <i>
      <x v="1"/>
    </i>
    <i>
      <x v="2"/>
    </i>
    <i>
      <x v="4"/>
    </i>
    <i>
      <x v="6"/>
    </i>
    <i>
      <x v="7"/>
    </i>
    <i>
      <x v="10"/>
    </i>
    <i>
      <x v="11"/>
    </i>
    <i>
      <x v="12"/>
    </i>
    <i>
      <x v="14"/>
    </i>
    <i>
      <x v="15"/>
    </i>
    <i>
      <x v="16"/>
    </i>
    <i>
      <x v="20"/>
    </i>
    <i>
      <x v="21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1">
    <pageField fld="2" item="1" hier="-1"/>
  </pageFields>
  <dataFields count="1">
    <dataField name="Sum of # of grads" fld="3" baseField="0" baseItem="0"/>
  </dataFields>
  <formats count="58">
    <format dxfId="103">
      <pivotArea type="all" dataOnly="0" outline="0" fieldPosition="0"/>
    </format>
    <format dxfId="102">
      <pivotArea outline="0" collapsedLevelsAreSubtotals="1" fieldPosition="0"/>
    </format>
    <format dxfId="101">
      <pivotArea type="origin" dataOnly="0" labelOnly="1" outline="0" fieldPosition="0"/>
    </format>
    <format dxfId="100">
      <pivotArea field="0" type="button" dataOnly="0" labelOnly="1" outline="0" axis="axisCol" fieldPosition="0"/>
    </format>
    <format dxfId="99">
      <pivotArea type="topRight" dataOnly="0" labelOnly="1" outline="0" fieldPosition="0"/>
    </format>
    <format dxfId="98">
      <pivotArea field="1" type="button" dataOnly="0" labelOnly="1" outline="0" axis="axisRow" fieldPosition="0"/>
    </format>
    <format dxfId="97">
      <pivotArea dataOnly="0" labelOnly="1" fieldPosition="0">
        <references count="1">
          <reference field="1" count="22">
            <x v="0"/>
            <x v="1"/>
            <x v="2"/>
            <x v="4"/>
            <x v="6"/>
            <x v="7"/>
            <x v="10"/>
            <x v="11"/>
            <x v="12"/>
            <x v="14"/>
            <x v="15"/>
            <x v="16"/>
            <x v="20"/>
            <x v="21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96">
      <pivotArea dataOnly="0" labelOnly="1" grandRow="1" outline="0" fieldPosition="0"/>
    </format>
    <format dxfId="95">
      <pivotArea dataOnly="0" labelOnly="1" fieldPosition="0">
        <references count="1">
          <reference field="0" count="0"/>
        </references>
      </pivotArea>
    </format>
    <format dxfId="94">
      <pivotArea dataOnly="0" labelOnly="1" grandCol="1" outline="0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type="origin" dataOnly="0" labelOnly="1" outline="0" fieldPosition="0"/>
    </format>
    <format dxfId="90">
      <pivotArea field="0" type="button" dataOnly="0" labelOnly="1" outline="0" axis="axisCol" fieldPosition="0"/>
    </format>
    <format dxfId="89">
      <pivotArea type="topRight" dataOnly="0" labelOnly="1" outline="0" fieldPosition="0"/>
    </format>
    <format dxfId="88">
      <pivotArea field="1" type="button" dataOnly="0" labelOnly="1" outline="0" axis="axisRow" fieldPosition="0"/>
    </format>
    <format dxfId="87">
      <pivotArea dataOnly="0" labelOnly="1" fieldPosition="0">
        <references count="1">
          <reference field="1" count="22">
            <x v="0"/>
            <x v="1"/>
            <x v="2"/>
            <x v="4"/>
            <x v="6"/>
            <x v="7"/>
            <x v="10"/>
            <x v="11"/>
            <x v="12"/>
            <x v="14"/>
            <x v="15"/>
            <x v="16"/>
            <x v="20"/>
            <x v="21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86">
      <pivotArea dataOnly="0" labelOnly="1" grandRow="1" outline="0" fieldPosition="0"/>
    </format>
    <format dxfId="85">
      <pivotArea dataOnly="0" labelOnly="1" fieldPosition="0">
        <references count="1">
          <reference field="0" count="0"/>
        </references>
      </pivotArea>
    </format>
    <format dxfId="84">
      <pivotArea dataOnly="0" labelOnly="1" grandCol="1" outline="0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type="origin" dataOnly="0" labelOnly="1" outline="0" fieldPosition="0"/>
    </format>
    <format dxfId="80">
      <pivotArea field="0" type="button" dataOnly="0" labelOnly="1" outline="0" axis="axisCol" fieldPosition="0"/>
    </format>
    <format dxfId="79">
      <pivotArea type="topRight" dataOnly="0" labelOnly="1" outline="0" fieldPosition="0"/>
    </format>
    <format dxfId="78">
      <pivotArea field="1" type="button" dataOnly="0" labelOnly="1" outline="0" axis="axisRow" fieldPosition="0"/>
    </format>
    <format dxfId="77">
      <pivotArea dataOnly="0" labelOnly="1" fieldPosition="0">
        <references count="1">
          <reference field="1" count="22">
            <x v="0"/>
            <x v="1"/>
            <x v="2"/>
            <x v="4"/>
            <x v="6"/>
            <x v="7"/>
            <x v="10"/>
            <x v="11"/>
            <x v="12"/>
            <x v="14"/>
            <x v="15"/>
            <x v="16"/>
            <x v="20"/>
            <x v="21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76">
      <pivotArea dataOnly="0" labelOnly="1" grandRow="1" outline="0" fieldPosition="0"/>
    </format>
    <format dxfId="75">
      <pivotArea dataOnly="0" labelOnly="1" fieldPosition="0">
        <references count="1">
          <reference field="0" count="0"/>
        </references>
      </pivotArea>
    </format>
    <format dxfId="74">
      <pivotArea dataOnly="0" labelOnly="1" grandCol="1" outline="0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type="origin" dataOnly="0" labelOnly="1" outline="0" fieldPosition="0"/>
    </format>
    <format dxfId="70">
      <pivotArea field="0" type="button" dataOnly="0" labelOnly="1" outline="0" axis="axisCol" fieldPosition="0"/>
    </format>
    <format dxfId="69">
      <pivotArea type="topRight" dataOnly="0" labelOnly="1" outline="0" fieldPosition="0"/>
    </format>
    <format dxfId="68">
      <pivotArea field="1" type="button" dataOnly="0" labelOnly="1" outline="0" axis="axisRow" fieldPosition="0"/>
    </format>
    <format dxfId="67">
      <pivotArea dataOnly="0" labelOnly="1" fieldPosition="0">
        <references count="1">
          <reference field="1" count="22">
            <x v="0"/>
            <x v="1"/>
            <x v="2"/>
            <x v="4"/>
            <x v="6"/>
            <x v="7"/>
            <x v="10"/>
            <x v="11"/>
            <x v="12"/>
            <x v="14"/>
            <x v="15"/>
            <x v="16"/>
            <x v="20"/>
            <x v="21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66">
      <pivotArea dataOnly="0" labelOnly="1" grandRow="1" outline="0" fieldPosition="0"/>
    </format>
    <format dxfId="65">
      <pivotArea dataOnly="0" labelOnly="1" fieldPosition="0">
        <references count="1">
          <reference field="0" count="0"/>
        </references>
      </pivotArea>
    </format>
    <format dxfId="64">
      <pivotArea dataOnly="0" labelOnly="1" grandCol="1" outline="0" fieldPosition="0"/>
    </format>
    <format dxfId="63">
      <pivotArea type="origin" dataOnly="0" labelOnly="1" outline="0" fieldPosition="0"/>
    </format>
    <format dxfId="62">
      <pivotArea field="0" type="button" dataOnly="0" labelOnly="1" outline="0" axis="axisCol" fieldPosition="0"/>
    </format>
    <format dxfId="61">
      <pivotArea type="topRight" dataOnly="0" labelOnly="1" outline="0" fieldPosition="0"/>
    </format>
    <format dxfId="60">
      <pivotArea field="1" type="button" dataOnly="0" labelOnly="1" outline="0" axis="axisRow" fieldPosition="0"/>
    </format>
    <format dxfId="59">
      <pivotArea dataOnly="0" labelOnly="1" fieldPosition="0">
        <references count="1">
          <reference field="0" count="0"/>
        </references>
      </pivotArea>
    </format>
    <format dxfId="58">
      <pivotArea dataOnly="0" labelOnly="1" grandCol="1" outline="0" fieldPosition="0"/>
    </format>
    <format dxfId="57">
      <pivotArea type="origin" dataOnly="0" labelOnly="1" outline="0" fieldPosition="0"/>
    </format>
    <format dxfId="56">
      <pivotArea field="0" type="button" dataOnly="0" labelOnly="1" outline="0" axis="axisCol" fieldPosition="0"/>
    </format>
    <format dxfId="55">
      <pivotArea type="topRight" dataOnly="0" labelOnly="1" outline="0" fieldPosition="0"/>
    </format>
    <format dxfId="54">
      <pivotArea field="1" type="button" dataOnly="0" labelOnly="1" outline="0" axis="axisRow" fieldPosition="0"/>
    </format>
    <format dxfId="53">
      <pivotArea dataOnly="0" labelOnly="1" fieldPosition="0">
        <references count="1">
          <reference field="0" count="0"/>
        </references>
      </pivotArea>
    </format>
    <format dxfId="52">
      <pivotArea dataOnly="0" labelOnly="1" grandCol="1" outline="0" fieldPosition="0"/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2" count="1">
            <x v="1"/>
          </reference>
        </references>
      </pivotArea>
    </format>
    <format dxfId="49">
      <pivotArea field="0" type="button" dataOnly="0" labelOnly="1" outline="0" axis="axisCol" fieldPosition="0"/>
    </format>
    <format dxfId="48">
      <pivotArea type="topRight" dataOnly="0" labelOnly="1" outline="0" fieldPosition="0"/>
    </format>
    <format dxfId="47">
      <pivotArea dataOnly="0" labelOnly="1" fieldPosition="0">
        <references count="1">
          <reference field="0" count="0"/>
        </references>
      </pivotArea>
    </format>
    <format dxfId="4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1000"/>
  <sheetViews>
    <sheetView workbookViewId="0"/>
  </sheetViews>
  <sheetFormatPr defaultColWidth="12.7109375" defaultRowHeight="15" customHeight="1" x14ac:dyDescent="0.2"/>
  <cols>
    <col min="1" max="1" width="12.7109375" customWidth="1"/>
    <col min="2" max="12" width="6.85546875" customWidth="1"/>
  </cols>
  <sheetData>
    <row r="1" spans="1:32" ht="15.75" customHeight="1" x14ac:dyDescent="0.25">
      <c r="A1" s="1" t="s">
        <v>16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5.75" customHeight="1" x14ac:dyDescent="0.2">
      <c r="A2" s="4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5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5.75" customHeight="1" x14ac:dyDescent="0.2">
      <c r="A4" s="5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5.75" customHeight="1" x14ac:dyDescent="0.2">
      <c r="A5" s="137" t="s">
        <v>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5.75" customHeight="1" x14ac:dyDescent="0.2">
      <c r="A6" s="7" t="s">
        <v>18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5.75" customHeight="1" x14ac:dyDescent="0.2">
      <c r="A7" s="7" t="s">
        <v>19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5.75" customHeight="1" x14ac:dyDescent="0.2">
      <c r="A8" s="4" t="s">
        <v>20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5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5.75" customHeight="1" x14ac:dyDescent="0.2">
      <c r="A10" s="8"/>
      <c r="B10" s="9" t="s">
        <v>3</v>
      </c>
      <c r="C10" s="9" t="s">
        <v>4</v>
      </c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  <c r="J10" s="9" t="s">
        <v>11</v>
      </c>
      <c r="K10" s="9" t="s">
        <v>12</v>
      </c>
      <c r="L10" s="9" t="s">
        <v>13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5.75" customHeight="1" x14ac:dyDescent="0.2">
      <c r="A11" s="6" t="s">
        <v>14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5.7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5.75" customHeight="1" x14ac:dyDescent="0.2">
      <c r="A13" s="11" t="s">
        <v>15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5.75" customHeight="1" x14ac:dyDescent="0.2">
      <c r="A14" s="12" t="s">
        <v>21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5.75" customHeight="1" x14ac:dyDescent="0.2">
      <c r="A15" s="12" t="s">
        <v>22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5.75" customHeight="1" x14ac:dyDescent="0.2">
      <c r="A16" s="13" t="s">
        <v>23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5.75" customHeight="1" x14ac:dyDescent="0.2">
      <c r="A17" s="1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5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5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5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5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5.75" customHeight="1" x14ac:dyDescent="0.2"/>
    <row r="222" spans="1:32" ht="15.75" customHeight="1" x14ac:dyDescent="0.2"/>
    <row r="223" spans="1:32" ht="15.75" customHeight="1" x14ac:dyDescent="0.2"/>
    <row r="224" spans="1:32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5:M5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1B27-586E-42F2-BC3D-A6B4A1D8F1BC}">
  <dimension ref="A1:A8"/>
  <sheetViews>
    <sheetView workbookViewId="0">
      <selection activeCell="A2" sqref="A2"/>
    </sheetView>
  </sheetViews>
  <sheetFormatPr defaultRowHeight="12.75" x14ac:dyDescent="0.2"/>
  <sheetData>
    <row r="1" spans="1:1" x14ac:dyDescent="0.2">
      <c r="A1" s="113" t="s">
        <v>173</v>
      </c>
    </row>
    <row r="3" spans="1:1" x14ac:dyDescent="0.2">
      <c r="A3" s="113" t="s">
        <v>156</v>
      </c>
    </row>
    <row r="4" spans="1:1" x14ac:dyDescent="0.2">
      <c r="A4" s="113" t="s">
        <v>155</v>
      </c>
    </row>
    <row r="5" spans="1:1" x14ac:dyDescent="0.2">
      <c r="A5" s="113" t="s">
        <v>157</v>
      </c>
    </row>
    <row r="6" spans="1:1" x14ac:dyDescent="0.2">
      <c r="A6" s="113" t="s">
        <v>158</v>
      </c>
    </row>
    <row r="8" spans="1:1" x14ac:dyDescent="0.2">
      <c r="A8" s="134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N960"/>
  <sheetViews>
    <sheetView tabSelected="1" zoomScale="90" zoomScaleNormal="90" workbookViewId="0">
      <selection activeCell="T6" sqref="T6"/>
    </sheetView>
  </sheetViews>
  <sheetFormatPr defaultColWidth="12.7109375" defaultRowHeight="15" customHeight="1" x14ac:dyDescent="0.2"/>
  <cols>
    <col min="1" max="1" width="12.7109375" customWidth="1"/>
    <col min="2" max="2" width="9.28515625" customWidth="1"/>
    <col min="3" max="4" width="10.28515625" style="131" customWidth="1"/>
    <col min="5" max="5" width="7.140625" customWidth="1"/>
    <col min="6" max="6" width="6.7109375" customWidth="1"/>
    <col min="7" max="7" width="4.28515625" customWidth="1"/>
    <col min="8" max="8" width="1.42578125" style="66" customWidth="1"/>
    <col min="9" max="9" width="7.28515625" style="71" customWidth="1"/>
    <col min="10" max="10" width="7.85546875" customWidth="1"/>
    <col min="11" max="11" width="8.5703125" customWidth="1"/>
    <col min="12" max="12" width="1.42578125" style="66" customWidth="1"/>
    <col min="13" max="13" width="5.85546875" customWidth="1"/>
    <col min="14" max="14" width="7.140625" customWidth="1"/>
    <col min="15" max="15" width="1.42578125" style="66" customWidth="1"/>
    <col min="16" max="16" width="8.28515625" customWidth="1"/>
    <col min="17" max="17" width="7.28515625" customWidth="1"/>
    <col min="18" max="18" width="1.42578125" style="66" customWidth="1"/>
  </cols>
  <sheetData>
    <row r="1" spans="1:40" s="71" customFormat="1" ht="15.75" customHeight="1" x14ac:dyDescent="0.25">
      <c r="A1" s="74" t="s">
        <v>24</v>
      </c>
      <c r="B1" s="75"/>
      <c r="C1" s="123"/>
      <c r="D1" s="123"/>
      <c r="E1" s="75"/>
      <c r="F1" s="67"/>
      <c r="G1" s="76"/>
      <c r="H1" s="67"/>
      <c r="I1" s="67"/>
      <c r="J1" s="67"/>
      <c r="K1" s="67"/>
      <c r="L1" s="67"/>
      <c r="M1" s="67"/>
      <c r="N1" s="67"/>
      <c r="O1" s="67"/>
      <c r="P1" s="67"/>
    </row>
    <row r="2" spans="1:40" s="71" customFormat="1" ht="15.75" customHeight="1" x14ac:dyDescent="0.2">
      <c r="A2" s="77" t="s">
        <v>145</v>
      </c>
      <c r="B2" s="75"/>
      <c r="C2" s="123"/>
      <c r="D2" s="123"/>
      <c r="E2" s="75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40" s="71" customFormat="1" ht="15.75" customHeight="1" x14ac:dyDescent="0.2">
      <c r="A3" s="67"/>
      <c r="B3" s="75"/>
      <c r="C3" s="123"/>
      <c r="D3" s="123"/>
      <c r="E3" s="75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40" s="71" customFormat="1" ht="15.75" customHeight="1" x14ac:dyDescent="0.2">
      <c r="A4" s="78" t="s">
        <v>0</v>
      </c>
      <c r="B4" s="75"/>
      <c r="C4" s="123"/>
      <c r="D4" s="123"/>
      <c r="E4" s="75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40" s="71" customFormat="1" ht="28.5" customHeight="1" x14ac:dyDescent="0.2">
      <c r="A5" s="140" t="s">
        <v>25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67"/>
    </row>
    <row r="6" spans="1:40" s="71" customFormat="1" ht="15.75" customHeight="1" x14ac:dyDescent="0.2">
      <c r="A6" s="77" t="s">
        <v>2</v>
      </c>
      <c r="B6" s="75"/>
      <c r="C6" s="123"/>
      <c r="D6" s="123"/>
      <c r="E6" s="75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40" s="71" customFormat="1" ht="15.75" customHeight="1" x14ac:dyDescent="0.2">
      <c r="A7" s="77" t="s">
        <v>26</v>
      </c>
      <c r="B7" s="75"/>
      <c r="C7" s="123"/>
      <c r="D7" s="123"/>
      <c r="E7" s="75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40" s="71" customFormat="1" ht="15.75" customHeight="1" x14ac:dyDescent="0.2">
      <c r="A8" s="77" t="s">
        <v>27</v>
      </c>
      <c r="B8" s="75"/>
      <c r="C8" s="123"/>
      <c r="D8" s="123"/>
      <c r="E8" s="75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40" s="68" customFormat="1" ht="15.75" customHeight="1" x14ac:dyDescent="0.2">
      <c r="C9" s="124"/>
      <c r="D9" s="124"/>
      <c r="E9" s="70"/>
      <c r="F9" s="70"/>
      <c r="Q9" s="70"/>
    </row>
    <row r="10" spans="1:40" s="60" customFormat="1" ht="34.9" customHeight="1" x14ac:dyDescent="0.2">
      <c r="A10" s="39"/>
      <c r="B10" s="39"/>
      <c r="C10" s="148" t="s">
        <v>150</v>
      </c>
      <c r="D10" s="148"/>
      <c r="E10" s="148"/>
      <c r="F10" s="145" t="s">
        <v>149</v>
      </c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69"/>
      <c r="R10" s="69"/>
      <c r="S10" s="6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</row>
    <row r="11" spans="1:40" s="60" customFormat="1" ht="60" x14ac:dyDescent="0.2">
      <c r="A11" s="42" t="s">
        <v>28</v>
      </c>
      <c r="B11" s="43" t="s">
        <v>29</v>
      </c>
      <c r="C11" s="148"/>
      <c r="D11" s="148"/>
      <c r="E11" s="148"/>
      <c r="F11" s="45" t="s">
        <v>31</v>
      </c>
      <c r="G11" s="45" t="s">
        <v>32</v>
      </c>
      <c r="H11" s="64"/>
      <c r="I11" s="82" t="s">
        <v>33</v>
      </c>
      <c r="J11" s="45" t="s">
        <v>34</v>
      </c>
      <c r="K11" s="45" t="s">
        <v>35</v>
      </c>
      <c r="L11" s="64"/>
      <c r="M11" s="45" t="s">
        <v>37</v>
      </c>
      <c r="N11" s="45" t="s">
        <v>36</v>
      </c>
      <c r="O11" s="64"/>
      <c r="P11" s="45" t="s">
        <v>38</v>
      </c>
      <c r="Q11" s="45" t="s">
        <v>39</v>
      </c>
      <c r="R11" s="64"/>
      <c r="S11" s="45" t="s">
        <v>40</v>
      </c>
      <c r="T11" s="45" t="s">
        <v>41</v>
      </c>
      <c r="U11" s="39"/>
      <c r="V11" s="39"/>
      <c r="W11" s="133" t="s">
        <v>166</v>
      </c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  <row r="12" spans="1:40" s="60" customFormat="1" ht="15.75" customHeight="1" x14ac:dyDescent="0.2">
      <c r="A12" s="39" t="s">
        <v>3</v>
      </c>
      <c r="B12" s="52">
        <v>87</v>
      </c>
      <c r="C12" s="148"/>
      <c r="D12" s="148"/>
      <c r="E12" s="148"/>
      <c r="F12" s="53">
        <v>51</v>
      </c>
      <c r="G12" s="53">
        <v>36</v>
      </c>
      <c r="H12" s="65"/>
      <c r="I12" s="86">
        <v>56</v>
      </c>
      <c r="J12" s="53">
        <v>25</v>
      </c>
      <c r="K12" s="53">
        <v>6</v>
      </c>
      <c r="L12" s="65"/>
      <c r="M12" s="53">
        <v>77</v>
      </c>
      <c r="N12" s="53">
        <v>10</v>
      </c>
      <c r="O12" s="65"/>
      <c r="P12" s="53">
        <v>17</v>
      </c>
      <c r="Q12" s="53">
        <f t="shared" ref="Q12:Q20" si="0">B12-P12</f>
        <v>70</v>
      </c>
      <c r="R12" s="65"/>
      <c r="S12" s="53">
        <v>16</v>
      </c>
      <c r="T12" s="53">
        <f t="shared" ref="T12:T20" si="1">B12-S12</f>
        <v>71</v>
      </c>
      <c r="U12" s="39"/>
      <c r="V12" s="146"/>
      <c r="W12" s="146"/>
      <c r="X12" s="146"/>
      <c r="Y12" s="146"/>
      <c r="Z12" s="146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</row>
    <row r="13" spans="1:40" s="60" customFormat="1" ht="15.75" customHeight="1" x14ac:dyDescent="0.2">
      <c r="A13" s="39" t="s">
        <v>4</v>
      </c>
      <c r="B13" s="52">
        <v>95</v>
      </c>
      <c r="C13" s="148"/>
      <c r="D13" s="148"/>
      <c r="E13" s="148"/>
      <c r="F13" s="53">
        <v>48</v>
      </c>
      <c r="G13" s="53">
        <v>47</v>
      </c>
      <c r="H13" s="65"/>
      <c r="I13" s="86">
        <v>63</v>
      </c>
      <c r="J13" s="53">
        <v>28</v>
      </c>
      <c r="K13" s="53">
        <v>4</v>
      </c>
      <c r="L13" s="65"/>
      <c r="M13" s="53">
        <v>86</v>
      </c>
      <c r="N13" s="53">
        <v>9</v>
      </c>
      <c r="O13" s="65"/>
      <c r="P13" s="53">
        <v>42</v>
      </c>
      <c r="Q13" s="53">
        <f t="shared" si="0"/>
        <v>53</v>
      </c>
      <c r="R13" s="65"/>
      <c r="S13" s="53">
        <v>34</v>
      </c>
      <c r="T13" s="53">
        <f t="shared" si="1"/>
        <v>61</v>
      </c>
      <c r="U13" s="39"/>
      <c r="V13" s="146"/>
      <c r="W13" s="146"/>
      <c r="X13" s="146"/>
      <c r="Y13" s="146"/>
      <c r="Z13" s="146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</row>
    <row r="14" spans="1:40" s="60" customFormat="1" ht="15.75" customHeight="1" x14ac:dyDescent="0.2">
      <c r="A14" s="39" t="s">
        <v>5</v>
      </c>
      <c r="B14" s="52">
        <v>52</v>
      </c>
      <c r="C14" s="148"/>
      <c r="D14" s="148"/>
      <c r="E14" s="148"/>
      <c r="F14" s="53">
        <v>25</v>
      </c>
      <c r="G14" s="53">
        <v>27</v>
      </c>
      <c r="H14" s="65"/>
      <c r="I14" s="86">
        <v>34</v>
      </c>
      <c r="J14" s="53">
        <v>13</v>
      </c>
      <c r="K14" s="53">
        <v>5</v>
      </c>
      <c r="L14" s="65"/>
      <c r="M14" s="53">
        <v>44</v>
      </c>
      <c r="N14" s="53">
        <v>8</v>
      </c>
      <c r="O14" s="65"/>
      <c r="P14" s="53">
        <v>22</v>
      </c>
      <c r="Q14" s="53">
        <f t="shared" si="0"/>
        <v>30</v>
      </c>
      <c r="R14" s="65"/>
      <c r="S14" s="53">
        <v>20</v>
      </c>
      <c r="T14" s="53">
        <f t="shared" si="1"/>
        <v>32</v>
      </c>
      <c r="U14" s="39"/>
      <c r="V14" s="146"/>
      <c r="W14" s="146"/>
      <c r="X14" s="146"/>
      <c r="Y14" s="146"/>
      <c r="Z14" s="146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</row>
    <row r="15" spans="1:40" s="60" customFormat="1" ht="15.75" customHeight="1" x14ac:dyDescent="0.2">
      <c r="A15" s="39" t="s">
        <v>6</v>
      </c>
      <c r="B15" s="52">
        <v>92</v>
      </c>
      <c r="C15" s="148"/>
      <c r="D15" s="148"/>
      <c r="E15" s="148"/>
      <c r="F15" s="53">
        <v>51</v>
      </c>
      <c r="G15" s="53">
        <v>41</v>
      </c>
      <c r="H15" s="65"/>
      <c r="I15" s="86">
        <v>58</v>
      </c>
      <c r="J15" s="53">
        <v>25</v>
      </c>
      <c r="K15" s="53">
        <v>9</v>
      </c>
      <c r="L15" s="65"/>
      <c r="M15" s="53">
        <v>79</v>
      </c>
      <c r="N15" s="53">
        <v>13</v>
      </c>
      <c r="O15" s="65"/>
      <c r="P15" s="53">
        <v>31</v>
      </c>
      <c r="Q15" s="53">
        <f t="shared" si="0"/>
        <v>61</v>
      </c>
      <c r="R15" s="65"/>
      <c r="S15" s="53">
        <v>26</v>
      </c>
      <c r="T15" s="53">
        <f t="shared" si="1"/>
        <v>66</v>
      </c>
      <c r="U15" s="39"/>
      <c r="V15" s="146"/>
      <c r="W15" s="146"/>
      <c r="X15" s="146"/>
      <c r="Y15" s="146"/>
      <c r="Z15" s="146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1:40" s="60" customFormat="1" ht="15.75" customHeight="1" x14ac:dyDescent="0.2">
      <c r="A16" s="39" t="s">
        <v>7</v>
      </c>
      <c r="B16" s="52">
        <v>87</v>
      </c>
      <c r="C16" s="148"/>
      <c r="D16" s="148"/>
      <c r="E16" s="148"/>
      <c r="F16" s="53">
        <v>43</v>
      </c>
      <c r="G16" s="53">
        <v>44</v>
      </c>
      <c r="H16" s="65"/>
      <c r="I16" s="86">
        <v>60</v>
      </c>
      <c r="J16" s="53">
        <v>16</v>
      </c>
      <c r="K16" s="53">
        <v>11</v>
      </c>
      <c r="L16" s="65"/>
      <c r="M16" s="53">
        <v>53</v>
      </c>
      <c r="N16" s="53">
        <v>34</v>
      </c>
      <c r="O16" s="65"/>
      <c r="P16" s="53">
        <v>26</v>
      </c>
      <c r="Q16" s="53">
        <f t="shared" si="0"/>
        <v>61</v>
      </c>
      <c r="R16" s="65"/>
      <c r="S16" s="53">
        <v>21</v>
      </c>
      <c r="T16" s="53">
        <f t="shared" si="1"/>
        <v>66</v>
      </c>
      <c r="U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:40" s="60" customFormat="1" ht="15.75" customHeight="1" x14ac:dyDescent="0.2">
      <c r="A17" s="39" t="s">
        <v>8</v>
      </c>
      <c r="B17" s="52">
        <v>79</v>
      </c>
      <c r="C17" s="148"/>
      <c r="D17" s="148"/>
      <c r="E17" s="148"/>
      <c r="F17" s="53">
        <v>41</v>
      </c>
      <c r="G17" s="53">
        <v>38</v>
      </c>
      <c r="H17" s="65"/>
      <c r="I17" s="86">
        <v>47</v>
      </c>
      <c r="J17" s="53">
        <v>16</v>
      </c>
      <c r="K17" s="53">
        <v>16</v>
      </c>
      <c r="L17" s="65"/>
      <c r="M17" s="53">
        <v>58</v>
      </c>
      <c r="N17" s="53">
        <v>21</v>
      </c>
      <c r="O17" s="65"/>
      <c r="P17" s="53">
        <v>29</v>
      </c>
      <c r="Q17" s="53">
        <f t="shared" si="0"/>
        <v>50</v>
      </c>
      <c r="R17" s="65"/>
      <c r="S17" s="53">
        <v>15</v>
      </c>
      <c r="T17" s="53">
        <f t="shared" si="1"/>
        <v>64</v>
      </c>
      <c r="U17" s="39"/>
      <c r="V17" s="146"/>
      <c r="W17" s="146"/>
      <c r="X17" s="146"/>
      <c r="Y17" s="146"/>
      <c r="Z17" s="146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</row>
    <row r="18" spans="1:40" s="60" customFormat="1" ht="15.75" customHeight="1" x14ac:dyDescent="0.2">
      <c r="A18" s="39" t="s">
        <v>9</v>
      </c>
      <c r="B18" s="52">
        <v>79</v>
      </c>
      <c r="C18" s="148"/>
      <c r="D18" s="148"/>
      <c r="E18" s="148"/>
      <c r="F18" s="53">
        <v>46</v>
      </c>
      <c r="G18" s="53">
        <v>33</v>
      </c>
      <c r="H18" s="65"/>
      <c r="I18" s="86">
        <v>52</v>
      </c>
      <c r="J18" s="53">
        <v>17</v>
      </c>
      <c r="K18" s="53">
        <v>10</v>
      </c>
      <c r="L18" s="65"/>
      <c r="M18" s="53">
        <v>68</v>
      </c>
      <c r="N18" s="53">
        <v>11</v>
      </c>
      <c r="O18" s="65"/>
      <c r="P18" s="53">
        <v>35</v>
      </c>
      <c r="Q18" s="53">
        <f t="shared" si="0"/>
        <v>44</v>
      </c>
      <c r="R18" s="65"/>
      <c r="S18" s="53">
        <v>16</v>
      </c>
      <c r="T18" s="53">
        <f t="shared" si="1"/>
        <v>63</v>
      </c>
      <c r="U18" s="39"/>
      <c r="V18" s="146"/>
      <c r="W18" s="146"/>
      <c r="X18" s="146"/>
      <c r="Y18" s="146"/>
      <c r="Z18" s="146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</row>
    <row r="19" spans="1:40" s="60" customFormat="1" ht="15.75" customHeight="1" x14ac:dyDescent="0.2">
      <c r="A19" s="39" t="s">
        <v>10</v>
      </c>
      <c r="B19" s="52">
        <v>42</v>
      </c>
      <c r="C19" s="148"/>
      <c r="D19" s="148"/>
      <c r="E19" s="148"/>
      <c r="F19" s="53">
        <v>26</v>
      </c>
      <c r="G19" s="53">
        <v>16</v>
      </c>
      <c r="H19" s="65"/>
      <c r="I19" s="86">
        <v>27</v>
      </c>
      <c r="J19" s="53">
        <v>9</v>
      </c>
      <c r="K19" s="53">
        <v>6</v>
      </c>
      <c r="L19" s="65"/>
      <c r="M19" s="53">
        <v>37</v>
      </c>
      <c r="N19" s="53">
        <v>5</v>
      </c>
      <c r="O19" s="65"/>
      <c r="P19" s="53">
        <v>7</v>
      </c>
      <c r="Q19" s="53">
        <f t="shared" si="0"/>
        <v>35</v>
      </c>
      <c r="R19" s="65"/>
      <c r="S19" s="53">
        <v>11</v>
      </c>
      <c r="T19" s="53">
        <f t="shared" si="1"/>
        <v>31</v>
      </c>
      <c r="U19" s="39"/>
      <c r="V19" s="146"/>
      <c r="W19" s="146"/>
      <c r="X19" s="146"/>
      <c r="Y19" s="146"/>
      <c r="Z19" s="146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</row>
    <row r="20" spans="1:40" s="60" customFormat="1" ht="15.75" customHeight="1" x14ac:dyDescent="0.2">
      <c r="A20" s="39" t="s">
        <v>11</v>
      </c>
      <c r="B20" s="52">
        <v>91</v>
      </c>
      <c r="C20" s="125"/>
      <c r="D20" s="125"/>
      <c r="F20" s="53">
        <v>59</v>
      </c>
      <c r="G20" s="53">
        <v>32</v>
      </c>
      <c r="H20" s="65"/>
      <c r="I20" s="86">
        <v>45</v>
      </c>
      <c r="J20" s="53">
        <v>42</v>
      </c>
      <c r="K20" s="53">
        <v>4</v>
      </c>
      <c r="L20" s="65"/>
      <c r="M20" s="53">
        <v>60</v>
      </c>
      <c r="N20" s="53">
        <v>31</v>
      </c>
      <c r="O20" s="65"/>
      <c r="P20" s="53">
        <v>18</v>
      </c>
      <c r="Q20" s="53">
        <f t="shared" si="0"/>
        <v>73</v>
      </c>
      <c r="R20" s="65"/>
      <c r="S20" s="53">
        <v>30</v>
      </c>
      <c r="T20" s="53">
        <f t="shared" si="1"/>
        <v>61</v>
      </c>
      <c r="U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</row>
    <row r="21" spans="1:40" s="62" customFormat="1" ht="15.75" customHeight="1" x14ac:dyDescent="0.2">
      <c r="A21" s="50" t="s">
        <v>30</v>
      </c>
      <c r="B21" s="87">
        <f>SUM(B16:B20)</f>
        <v>378</v>
      </c>
      <c r="C21" s="126"/>
      <c r="D21" s="126"/>
      <c r="F21" s="87">
        <f>SUM(F16:F20)</f>
        <v>215</v>
      </c>
      <c r="G21" s="87">
        <f t="shared" ref="G21:T21" si="2">SUM(G16:G20)</f>
        <v>163</v>
      </c>
      <c r="H21" s="88">
        <f t="shared" si="2"/>
        <v>0</v>
      </c>
      <c r="I21" s="89">
        <f t="shared" si="2"/>
        <v>231</v>
      </c>
      <c r="J21" s="87">
        <f t="shared" si="2"/>
        <v>100</v>
      </c>
      <c r="K21" s="87">
        <f t="shared" si="2"/>
        <v>47</v>
      </c>
      <c r="L21" s="88">
        <f t="shared" si="2"/>
        <v>0</v>
      </c>
      <c r="M21" s="87">
        <f t="shared" si="2"/>
        <v>276</v>
      </c>
      <c r="N21" s="87">
        <f t="shared" si="2"/>
        <v>102</v>
      </c>
      <c r="O21" s="88">
        <f t="shared" si="2"/>
        <v>0</v>
      </c>
      <c r="P21" s="87">
        <f t="shared" si="2"/>
        <v>115</v>
      </c>
      <c r="Q21" s="87">
        <f t="shared" si="2"/>
        <v>263</v>
      </c>
      <c r="R21" s="88">
        <f t="shared" si="2"/>
        <v>0</v>
      </c>
      <c r="S21" s="87">
        <f t="shared" si="2"/>
        <v>93</v>
      </c>
      <c r="T21" s="87">
        <f t="shared" si="2"/>
        <v>285</v>
      </c>
      <c r="U21" s="50"/>
      <c r="V21" s="60"/>
      <c r="W21" s="60"/>
      <c r="X21" s="60"/>
      <c r="Y21" s="60"/>
      <c r="Z21" s="6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</row>
    <row r="22" spans="1:40" s="68" customFormat="1" ht="15.75" customHeight="1" x14ac:dyDescent="0.2">
      <c r="C22" s="124"/>
      <c r="D22" s="124"/>
      <c r="E22" s="70"/>
      <c r="F22" s="70"/>
      <c r="P22" s="69"/>
      <c r="V22" s="60"/>
      <c r="W22" s="60"/>
      <c r="X22" s="60"/>
      <c r="Y22" s="60"/>
      <c r="Z22" s="60"/>
    </row>
    <row r="23" spans="1:40" s="68" customFormat="1" ht="15.75" customHeight="1" x14ac:dyDescent="0.2">
      <c r="A23" s="69"/>
      <c r="B23" s="70"/>
      <c r="C23" s="124"/>
      <c r="D23" s="124"/>
      <c r="E23" s="70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spans="1:40" s="60" customFormat="1" ht="36.75" customHeight="1" x14ac:dyDescent="0.2">
      <c r="A24" s="39"/>
      <c r="B24" s="41"/>
      <c r="C24" s="127"/>
      <c r="D24" s="127"/>
      <c r="E24" s="142" t="s">
        <v>148</v>
      </c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4"/>
      <c r="Q24" s="68"/>
      <c r="R24" s="80"/>
      <c r="S24" s="68"/>
      <c r="V24" s="68"/>
      <c r="W24" s="68"/>
      <c r="X24" s="68"/>
      <c r="Y24" s="68"/>
      <c r="Z24" s="68"/>
    </row>
    <row r="25" spans="1:40" s="60" customFormat="1" ht="90.75" customHeight="1" thickBot="1" x14ac:dyDescent="0.25">
      <c r="A25" s="42" t="s">
        <v>28</v>
      </c>
      <c r="B25" s="43" t="s">
        <v>29</v>
      </c>
      <c r="C25" s="43" t="s">
        <v>146</v>
      </c>
      <c r="D25" s="43" t="s">
        <v>147</v>
      </c>
      <c r="E25" s="44" t="s">
        <v>30</v>
      </c>
      <c r="F25" s="45" t="s">
        <v>31</v>
      </c>
      <c r="G25" s="45" t="s">
        <v>32</v>
      </c>
      <c r="H25" s="64"/>
      <c r="I25" s="82" t="s">
        <v>33</v>
      </c>
      <c r="J25" s="45" t="s">
        <v>34</v>
      </c>
      <c r="K25" s="45" t="s">
        <v>35</v>
      </c>
      <c r="L25" s="64"/>
      <c r="M25" s="45" t="s">
        <v>37</v>
      </c>
      <c r="N25" s="45" t="s">
        <v>36</v>
      </c>
      <c r="O25" s="64"/>
      <c r="P25" s="45" t="s">
        <v>38</v>
      </c>
      <c r="Q25" s="45" t="s">
        <v>39</v>
      </c>
      <c r="R25" s="64"/>
      <c r="S25" s="45" t="s">
        <v>40</v>
      </c>
      <c r="T25" s="45" t="s">
        <v>41</v>
      </c>
      <c r="V25" s="39"/>
      <c r="W25" s="133" t="s">
        <v>168</v>
      </c>
      <c r="X25" s="39"/>
      <c r="Y25" s="39"/>
      <c r="Z25" s="39"/>
    </row>
    <row r="26" spans="1:40" s="60" customFormat="1" ht="15.75" customHeight="1" thickBot="1" x14ac:dyDescent="0.25">
      <c r="A26" s="39" t="s">
        <v>3</v>
      </c>
      <c r="B26" s="52">
        <v>87</v>
      </c>
      <c r="C26" s="95">
        <v>12</v>
      </c>
      <c r="D26" s="95">
        <v>0</v>
      </c>
      <c r="E26" s="47">
        <f t="shared" ref="E26:E34" si="3">C26+D26</f>
        <v>12</v>
      </c>
      <c r="F26" s="48">
        <v>10</v>
      </c>
      <c r="G26" s="48">
        <v>2</v>
      </c>
      <c r="H26" s="65"/>
      <c r="I26" s="83">
        <v>10</v>
      </c>
      <c r="J26" s="48">
        <v>2</v>
      </c>
      <c r="K26" s="48">
        <v>0</v>
      </c>
      <c r="L26" s="65"/>
      <c r="M26" s="48">
        <v>12</v>
      </c>
      <c r="N26" s="48">
        <v>0</v>
      </c>
      <c r="O26" s="65"/>
      <c r="P26" s="48">
        <v>2</v>
      </c>
      <c r="Q26" s="48">
        <f t="shared" ref="Q26:Q34" si="4">E26-P26</f>
        <v>10</v>
      </c>
      <c r="R26" s="65"/>
      <c r="S26" s="49">
        <v>3</v>
      </c>
      <c r="T26" s="49">
        <v>9</v>
      </c>
      <c r="U26" s="146"/>
      <c r="V26" s="146"/>
      <c r="W26" s="146"/>
      <c r="X26" s="146"/>
      <c r="Y26" s="146"/>
    </row>
    <row r="27" spans="1:40" s="60" customFormat="1" ht="15.75" customHeight="1" thickBot="1" x14ac:dyDescent="0.25">
      <c r="A27" s="39" t="s">
        <v>4</v>
      </c>
      <c r="B27" s="52">
        <v>95</v>
      </c>
      <c r="C27" s="96">
        <v>15</v>
      </c>
      <c r="D27" s="96">
        <v>0</v>
      </c>
      <c r="E27" s="47">
        <f t="shared" si="3"/>
        <v>15</v>
      </c>
      <c r="F27" s="48">
        <v>8</v>
      </c>
      <c r="G27" s="48">
        <v>7</v>
      </c>
      <c r="H27" s="65"/>
      <c r="I27" s="83">
        <v>8</v>
      </c>
      <c r="J27" s="48">
        <v>5</v>
      </c>
      <c r="K27" s="48">
        <v>2</v>
      </c>
      <c r="L27" s="65"/>
      <c r="M27" s="48">
        <v>15</v>
      </c>
      <c r="N27" s="48">
        <v>0</v>
      </c>
      <c r="O27" s="65"/>
      <c r="P27" s="48">
        <v>8</v>
      </c>
      <c r="Q27" s="48">
        <f t="shared" si="4"/>
        <v>7</v>
      </c>
      <c r="R27" s="65"/>
      <c r="S27" s="48">
        <v>2</v>
      </c>
      <c r="T27" s="48">
        <f t="shared" ref="T27:T34" si="5">E27-S27</f>
        <v>13</v>
      </c>
      <c r="U27" s="146"/>
      <c r="V27" s="146"/>
      <c r="W27" s="146"/>
      <c r="X27" s="146"/>
      <c r="Y27" s="146"/>
    </row>
    <row r="28" spans="1:40" s="60" customFormat="1" ht="15.75" customHeight="1" x14ac:dyDescent="0.2">
      <c r="A28" s="39" t="s">
        <v>5</v>
      </c>
      <c r="B28" s="46">
        <v>52</v>
      </c>
      <c r="C28" s="46">
        <v>2</v>
      </c>
      <c r="D28" s="46">
        <v>0</v>
      </c>
      <c r="E28" s="47">
        <f t="shared" si="3"/>
        <v>2</v>
      </c>
      <c r="F28" s="48">
        <v>1</v>
      </c>
      <c r="G28" s="48">
        <v>1</v>
      </c>
      <c r="H28" s="65"/>
      <c r="I28" s="83">
        <v>0</v>
      </c>
      <c r="J28" s="48">
        <v>2</v>
      </c>
      <c r="K28" s="48">
        <v>0</v>
      </c>
      <c r="L28" s="65"/>
      <c r="M28" s="48">
        <v>2</v>
      </c>
      <c r="N28" s="48">
        <v>0</v>
      </c>
      <c r="O28" s="65"/>
      <c r="P28" s="48">
        <v>1</v>
      </c>
      <c r="Q28" s="48">
        <f t="shared" si="4"/>
        <v>1</v>
      </c>
      <c r="R28" s="65"/>
      <c r="S28" s="48">
        <v>2</v>
      </c>
      <c r="T28" s="48">
        <f t="shared" si="5"/>
        <v>0</v>
      </c>
      <c r="U28" s="146"/>
      <c r="V28" s="146"/>
      <c r="W28" s="146"/>
      <c r="X28" s="146"/>
      <c r="Y28" s="146"/>
    </row>
    <row r="29" spans="1:40" s="60" customFormat="1" ht="15.75" customHeight="1" x14ac:dyDescent="0.2">
      <c r="A29" s="39" t="s">
        <v>6</v>
      </c>
      <c r="B29" s="46">
        <v>92</v>
      </c>
      <c r="C29" s="46">
        <v>5</v>
      </c>
      <c r="D29" s="46">
        <v>1</v>
      </c>
      <c r="E29" s="47">
        <f t="shared" si="3"/>
        <v>6</v>
      </c>
      <c r="F29" s="48">
        <v>3</v>
      </c>
      <c r="G29" s="48">
        <v>3</v>
      </c>
      <c r="H29" s="65"/>
      <c r="I29" s="83">
        <v>4</v>
      </c>
      <c r="J29" s="48">
        <v>2</v>
      </c>
      <c r="K29" s="48">
        <v>0</v>
      </c>
      <c r="L29" s="65"/>
      <c r="M29" s="48">
        <v>6</v>
      </c>
      <c r="N29" s="48">
        <v>0</v>
      </c>
      <c r="O29" s="65"/>
      <c r="P29" s="48">
        <v>3</v>
      </c>
      <c r="Q29" s="48">
        <f t="shared" si="4"/>
        <v>3</v>
      </c>
      <c r="R29" s="65"/>
      <c r="S29" s="48">
        <v>3</v>
      </c>
      <c r="T29" s="48">
        <f t="shared" si="5"/>
        <v>3</v>
      </c>
      <c r="U29" s="146"/>
      <c r="V29" s="146"/>
      <c r="W29" s="146"/>
      <c r="X29" s="146"/>
      <c r="Y29" s="146"/>
    </row>
    <row r="30" spans="1:40" s="60" customFormat="1" ht="15.75" customHeight="1" x14ac:dyDescent="0.2">
      <c r="A30" s="39" t="s">
        <v>7</v>
      </c>
      <c r="B30" s="46">
        <v>87</v>
      </c>
      <c r="C30" s="46">
        <v>9</v>
      </c>
      <c r="D30" s="46">
        <v>0</v>
      </c>
      <c r="E30" s="47">
        <f t="shared" si="3"/>
        <v>9</v>
      </c>
      <c r="F30" s="48">
        <v>8</v>
      </c>
      <c r="G30" s="48">
        <v>1</v>
      </c>
      <c r="H30" s="65"/>
      <c r="I30" s="83">
        <v>8</v>
      </c>
      <c r="J30" s="48">
        <v>1</v>
      </c>
      <c r="K30" s="48">
        <v>0</v>
      </c>
      <c r="L30" s="65"/>
      <c r="M30" s="48">
        <v>9</v>
      </c>
      <c r="N30" s="48">
        <v>0</v>
      </c>
      <c r="O30" s="65"/>
      <c r="P30" s="48">
        <v>3</v>
      </c>
      <c r="Q30" s="48">
        <f t="shared" si="4"/>
        <v>6</v>
      </c>
      <c r="R30" s="65"/>
      <c r="S30" s="48">
        <v>2</v>
      </c>
      <c r="T30" s="48">
        <f t="shared" si="5"/>
        <v>7</v>
      </c>
    </row>
    <row r="31" spans="1:40" s="60" customFormat="1" ht="15.75" customHeight="1" x14ac:dyDescent="0.2">
      <c r="A31" s="39" t="s">
        <v>8</v>
      </c>
      <c r="B31" s="46">
        <v>79</v>
      </c>
      <c r="C31" s="46">
        <v>8</v>
      </c>
      <c r="D31" s="46">
        <v>0</v>
      </c>
      <c r="E31" s="47">
        <f t="shared" si="3"/>
        <v>8</v>
      </c>
      <c r="F31" s="48">
        <v>7</v>
      </c>
      <c r="G31" s="48">
        <v>1</v>
      </c>
      <c r="H31" s="65"/>
      <c r="I31" s="83">
        <v>6</v>
      </c>
      <c r="J31" s="48">
        <v>1</v>
      </c>
      <c r="K31" s="48">
        <v>1</v>
      </c>
      <c r="L31" s="65"/>
      <c r="M31" s="48">
        <v>8</v>
      </c>
      <c r="N31" s="48">
        <v>0</v>
      </c>
      <c r="O31" s="65"/>
      <c r="P31" s="48">
        <v>5</v>
      </c>
      <c r="Q31" s="48">
        <f t="shared" si="4"/>
        <v>3</v>
      </c>
      <c r="R31" s="65"/>
      <c r="S31" s="48">
        <v>3</v>
      </c>
      <c r="T31" s="48">
        <f t="shared" si="5"/>
        <v>5</v>
      </c>
    </row>
    <row r="32" spans="1:40" s="60" customFormat="1" ht="15.75" customHeight="1" x14ac:dyDescent="0.2">
      <c r="A32" s="39" t="s">
        <v>9</v>
      </c>
      <c r="B32" s="46">
        <v>79</v>
      </c>
      <c r="C32" s="46">
        <v>8</v>
      </c>
      <c r="D32" s="46">
        <v>0</v>
      </c>
      <c r="E32" s="47">
        <f t="shared" si="3"/>
        <v>8</v>
      </c>
      <c r="F32" s="48">
        <v>6</v>
      </c>
      <c r="G32" s="48">
        <v>2</v>
      </c>
      <c r="H32" s="65"/>
      <c r="I32" s="83">
        <v>6</v>
      </c>
      <c r="J32" s="48">
        <v>1</v>
      </c>
      <c r="K32" s="48">
        <v>1</v>
      </c>
      <c r="L32" s="65"/>
      <c r="M32" s="48">
        <v>8</v>
      </c>
      <c r="N32" s="48">
        <v>0</v>
      </c>
      <c r="O32" s="65"/>
      <c r="P32" s="48">
        <v>3</v>
      </c>
      <c r="Q32" s="48">
        <f t="shared" si="4"/>
        <v>5</v>
      </c>
      <c r="R32" s="65"/>
      <c r="S32" s="48">
        <v>1</v>
      </c>
      <c r="T32" s="48">
        <f t="shared" si="5"/>
        <v>7</v>
      </c>
    </row>
    <row r="33" spans="1:25" s="60" customFormat="1" ht="15.75" customHeight="1" x14ac:dyDescent="0.2">
      <c r="A33" s="39" t="s">
        <v>10</v>
      </c>
      <c r="B33" s="46">
        <v>42</v>
      </c>
      <c r="C33" s="46">
        <v>10</v>
      </c>
      <c r="D33" s="46">
        <v>0</v>
      </c>
      <c r="E33" s="47">
        <f t="shared" si="3"/>
        <v>10</v>
      </c>
      <c r="F33" s="48">
        <v>9</v>
      </c>
      <c r="G33" s="48">
        <v>1</v>
      </c>
      <c r="H33" s="65"/>
      <c r="I33" s="83">
        <v>9</v>
      </c>
      <c r="J33" s="48">
        <v>1</v>
      </c>
      <c r="K33" s="48">
        <v>0</v>
      </c>
      <c r="L33" s="65"/>
      <c r="M33" s="48">
        <v>10</v>
      </c>
      <c r="N33" s="48">
        <v>0</v>
      </c>
      <c r="O33" s="65"/>
      <c r="P33" s="48">
        <v>2</v>
      </c>
      <c r="Q33" s="48">
        <f t="shared" si="4"/>
        <v>8</v>
      </c>
      <c r="R33" s="65"/>
      <c r="S33" s="48">
        <v>2</v>
      </c>
      <c r="T33" s="48">
        <f t="shared" si="5"/>
        <v>8</v>
      </c>
    </row>
    <row r="34" spans="1:25" s="62" customFormat="1" ht="15.75" customHeight="1" x14ac:dyDescent="0.2">
      <c r="A34" s="50" t="s">
        <v>11</v>
      </c>
      <c r="B34" s="46">
        <v>91</v>
      </c>
      <c r="C34" s="46">
        <v>5</v>
      </c>
      <c r="D34" s="46">
        <v>1</v>
      </c>
      <c r="E34" s="47">
        <f t="shared" si="3"/>
        <v>6</v>
      </c>
      <c r="F34" s="48">
        <v>5</v>
      </c>
      <c r="G34" s="48">
        <v>1</v>
      </c>
      <c r="H34" s="65"/>
      <c r="I34" s="83">
        <v>2</v>
      </c>
      <c r="J34" s="48">
        <v>3</v>
      </c>
      <c r="K34" s="48">
        <v>1</v>
      </c>
      <c r="L34" s="65"/>
      <c r="M34" s="48">
        <v>5</v>
      </c>
      <c r="N34" s="48">
        <v>1</v>
      </c>
      <c r="O34" s="65"/>
      <c r="P34" s="48">
        <v>1</v>
      </c>
      <c r="Q34" s="48">
        <f t="shared" si="4"/>
        <v>5</v>
      </c>
      <c r="R34" s="65"/>
      <c r="S34" s="48">
        <v>3</v>
      </c>
      <c r="T34" s="48">
        <f t="shared" si="5"/>
        <v>3</v>
      </c>
      <c r="U34" s="61"/>
      <c r="V34" s="61"/>
      <c r="W34" s="61"/>
      <c r="X34" s="61"/>
      <c r="Y34" s="61"/>
    </row>
    <row r="35" spans="1:25" s="62" customFormat="1" ht="15.75" customHeight="1" x14ac:dyDescent="0.2">
      <c r="A35" s="50" t="s">
        <v>184</v>
      </c>
      <c r="B35" s="90">
        <f>SUM(B30:B34)</f>
        <v>378</v>
      </c>
      <c r="C35" s="90">
        <f>SUM(C30:C34)</f>
        <v>40</v>
      </c>
      <c r="D35" s="90">
        <f>SUM(D30:D34)</f>
        <v>1</v>
      </c>
      <c r="E35" s="90">
        <f>SUM(E30:E34)</f>
        <v>41</v>
      </c>
      <c r="F35" s="90">
        <f>SUM(F30:F34)</f>
        <v>35</v>
      </c>
      <c r="G35" s="90">
        <f t="shared" ref="G35:T35" si="6">SUM(G30:G34)</f>
        <v>6</v>
      </c>
      <c r="H35" s="152">
        <f t="shared" si="6"/>
        <v>0</v>
      </c>
      <c r="I35" s="90">
        <f t="shared" si="6"/>
        <v>31</v>
      </c>
      <c r="J35" s="90">
        <f t="shared" si="6"/>
        <v>7</v>
      </c>
      <c r="K35" s="90">
        <f t="shared" si="6"/>
        <v>3</v>
      </c>
      <c r="L35" s="152">
        <f t="shared" si="6"/>
        <v>0</v>
      </c>
      <c r="M35" s="90">
        <f t="shared" si="6"/>
        <v>40</v>
      </c>
      <c r="N35" s="90">
        <f t="shared" si="6"/>
        <v>1</v>
      </c>
      <c r="O35" s="152">
        <f t="shared" si="6"/>
        <v>0</v>
      </c>
      <c r="P35" s="90">
        <f t="shared" si="6"/>
        <v>14</v>
      </c>
      <c r="Q35" s="90">
        <f t="shared" si="6"/>
        <v>27</v>
      </c>
      <c r="R35" s="152">
        <f t="shared" si="6"/>
        <v>0</v>
      </c>
      <c r="S35" s="90">
        <f t="shared" si="6"/>
        <v>11</v>
      </c>
      <c r="T35" s="90">
        <f>SUM(T30:T34)</f>
        <v>30</v>
      </c>
      <c r="U35" s="61"/>
      <c r="V35" s="61"/>
      <c r="W35" s="61"/>
      <c r="X35" s="61"/>
      <c r="Y35" s="61"/>
    </row>
    <row r="36" spans="1:25" s="68" customFormat="1" ht="15.75" customHeight="1" x14ac:dyDescent="0.2">
      <c r="A36" s="69"/>
      <c r="B36" s="70"/>
      <c r="C36" s="124"/>
      <c r="D36" s="124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</row>
    <row r="37" spans="1:25" s="68" customFormat="1" ht="15.75" customHeight="1" x14ac:dyDescent="0.2">
      <c r="B37" s="70"/>
      <c r="C37" s="124"/>
      <c r="D37" s="124"/>
      <c r="E37" s="70"/>
      <c r="P37" s="69"/>
    </row>
    <row r="38" spans="1:25" s="60" customFormat="1" ht="15.75" customHeight="1" x14ac:dyDescent="0.2">
      <c r="B38" s="40"/>
      <c r="C38" s="128"/>
      <c r="D38" s="128"/>
      <c r="E38" s="147" t="s">
        <v>161</v>
      </c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V38" s="133" t="s">
        <v>169</v>
      </c>
    </row>
    <row r="39" spans="1:25" s="60" customFormat="1" ht="60" x14ac:dyDescent="0.2">
      <c r="A39" s="42" t="s">
        <v>28</v>
      </c>
      <c r="B39" s="51" t="s">
        <v>29</v>
      </c>
      <c r="C39" s="139" t="s">
        <v>150</v>
      </c>
      <c r="D39" s="139"/>
      <c r="E39" s="44" t="s">
        <v>30</v>
      </c>
      <c r="F39" s="45" t="s">
        <v>31</v>
      </c>
      <c r="G39" s="45" t="s">
        <v>32</v>
      </c>
      <c r="H39" s="64"/>
      <c r="I39" s="82" t="s">
        <v>142</v>
      </c>
      <c r="J39" s="45" t="s">
        <v>143</v>
      </c>
      <c r="K39" s="45" t="s">
        <v>144</v>
      </c>
      <c r="L39" s="64"/>
      <c r="M39" s="45" t="s">
        <v>180</v>
      </c>
      <c r="N39" s="45" t="s">
        <v>179</v>
      </c>
      <c r="O39" s="64"/>
      <c r="P39" s="45" t="s">
        <v>178</v>
      </c>
      <c r="Q39" s="45" t="s">
        <v>177</v>
      </c>
      <c r="R39" s="64"/>
      <c r="S39" s="45" t="s">
        <v>175</v>
      </c>
      <c r="T39" s="45" t="s">
        <v>176</v>
      </c>
    </row>
    <row r="40" spans="1:25" s="60" customFormat="1" ht="15.75" customHeight="1" x14ac:dyDescent="0.2">
      <c r="A40" s="39" t="s">
        <v>3</v>
      </c>
      <c r="B40" s="52">
        <v>87</v>
      </c>
      <c r="C40" s="139"/>
      <c r="D40" s="139"/>
      <c r="E40" s="54">
        <f>E26/B26</f>
        <v>0.13793103448275862</v>
      </c>
      <c r="F40" s="55">
        <f t="shared" ref="F40:G49" si="7">F26/F12</f>
        <v>0.19607843137254902</v>
      </c>
      <c r="G40" s="55">
        <f t="shared" si="7"/>
        <v>5.5555555555555552E-2</v>
      </c>
      <c r="H40" s="72"/>
      <c r="I40" s="84">
        <f t="shared" ref="I40:K49" si="8">I26/I12</f>
        <v>0.17857142857142858</v>
      </c>
      <c r="J40" s="55">
        <f t="shared" si="8"/>
        <v>0.08</v>
      </c>
      <c r="K40" s="55">
        <f t="shared" si="8"/>
        <v>0</v>
      </c>
      <c r="L40" s="72"/>
      <c r="M40" s="55">
        <f t="shared" ref="M40:N49" si="9">M26/M12</f>
        <v>0.15584415584415584</v>
      </c>
      <c r="N40" s="55">
        <f t="shared" si="9"/>
        <v>0</v>
      </c>
      <c r="O40" s="72"/>
      <c r="P40" s="55">
        <f t="shared" ref="P40:Q49" si="10">P26/P12</f>
        <v>0.11764705882352941</v>
      </c>
      <c r="Q40" s="55">
        <f t="shared" si="10"/>
        <v>0.14285714285714285</v>
      </c>
      <c r="R40" s="72"/>
      <c r="S40" s="56">
        <f t="shared" ref="S40:T49" si="11">S26/S12</f>
        <v>0.1875</v>
      </c>
      <c r="T40" s="55">
        <f t="shared" si="11"/>
        <v>0.12676056338028169</v>
      </c>
    </row>
    <row r="41" spans="1:25" s="60" customFormat="1" ht="15.75" customHeight="1" x14ac:dyDescent="0.2">
      <c r="A41" s="39" t="s">
        <v>4</v>
      </c>
      <c r="B41" s="52">
        <v>95</v>
      </c>
      <c r="C41" s="139"/>
      <c r="D41" s="139"/>
      <c r="E41" s="54">
        <f t="shared" ref="E41:E48" si="12">E27/B27</f>
        <v>0.15789473684210525</v>
      </c>
      <c r="F41" s="55">
        <f t="shared" si="7"/>
        <v>0.16666666666666666</v>
      </c>
      <c r="G41" s="55">
        <f t="shared" si="7"/>
        <v>0.14893617021276595</v>
      </c>
      <c r="H41" s="72"/>
      <c r="I41" s="84">
        <f t="shared" si="8"/>
        <v>0.12698412698412698</v>
      </c>
      <c r="J41" s="55">
        <f t="shared" si="8"/>
        <v>0.17857142857142858</v>
      </c>
      <c r="K41" s="55">
        <f t="shared" si="8"/>
        <v>0.5</v>
      </c>
      <c r="L41" s="72"/>
      <c r="M41" s="55">
        <f t="shared" si="9"/>
        <v>0.1744186046511628</v>
      </c>
      <c r="N41" s="55">
        <f t="shared" si="9"/>
        <v>0</v>
      </c>
      <c r="O41" s="72"/>
      <c r="P41" s="55">
        <f t="shared" si="10"/>
        <v>0.19047619047619047</v>
      </c>
      <c r="Q41" s="55">
        <f t="shared" si="10"/>
        <v>0.13207547169811321</v>
      </c>
      <c r="R41" s="72"/>
      <c r="S41" s="55">
        <f t="shared" si="11"/>
        <v>5.8823529411764705E-2</v>
      </c>
      <c r="T41" s="55">
        <f t="shared" si="11"/>
        <v>0.21311475409836064</v>
      </c>
    </row>
    <row r="42" spans="1:25" s="60" customFormat="1" ht="15.75" customHeight="1" x14ac:dyDescent="0.2">
      <c r="A42" s="39" t="s">
        <v>5</v>
      </c>
      <c r="B42" s="52">
        <v>52</v>
      </c>
      <c r="C42" s="139"/>
      <c r="D42" s="139"/>
      <c r="E42" s="54">
        <f t="shared" si="12"/>
        <v>3.8461538461538464E-2</v>
      </c>
      <c r="F42" s="55">
        <f t="shared" si="7"/>
        <v>0.04</v>
      </c>
      <c r="G42" s="55">
        <f t="shared" si="7"/>
        <v>3.7037037037037035E-2</v>
      </c>
      <c r="H42" s="72"/>
      <c r="I42" s="84">
        <f t="shared" si="8"/>
        <v>0</v>
      </c>
      <c r="J42" s="55">
        <f t="shared" si="8"/>
        <v>0.15384615384615385</v>
      </c>
      <c r="K42" s="55">
        <f t="shared" si="8"/>
        <v>0</v>
      </c>
      <c r="L42" s="72"/>
      <c r="M42" s="55">
        <f t="shared" si="9"/>
        <v>4.5454545454545456E-2</v>
      </c>
      <c r="N42" s="55">
        <f t="shared" si="9"/>
        <v>0</v>
      </c>
      <c r="O42" s="72"/>
      <c r="P42" s="55">
        <f t="shared" si="10"/>
        <v>4.5454545454545456E-2</v>
      </c>
      <c r="Q42" s="55">
        <f t="shared" si="10"/>
        <v>3.3333333333333333E-2</v>
      </c>
      <c r="R42" s="72"/>
      <c r="S42" s="55">
        <f t="shared" si="11"/>
        <v>0.1</v>
      </c>
      <c r="T42" s="55">
        <f t="shared" si="11"/>
        <v>0</v>
      </c>
    </row>
    <row r="43" spans="1:25" s="60" customFormat="1" ht="15.75" customHeight="1" x14ac:dyDescent="0.2">
      <c r="A43" s="39" t="s">
        <v>6</v>
      </c>
      <c r="B43" s="52">
        <v>92</v>
      </c>
      <c r="C43" s="139"/>
      <c r="D43" s="139"/>
      <c r="E43" s="54">
        <f t="shared" si="12"/>
        <v>6.5217391304347824E-2</v>
      </c>
      <c r="F43" s="55">
        <f t="shared" si="7"/>
        <v>5.8823529411764705E-2</v>
      </c>
      <c r="G43" s="55">
        <f t="shared" si="7"/>
        <v>7.3170731707317069E-2</v>
      </c>
      <c r="H43" s="72"/>
      <c r="I43" s="84">
        <f t="shared" si="8"/>
        <v>6.8965517241379309E-2</v>
      </c>
      <c r="J43" s="55">
        <f t="shared" si="8"/>
        <v>0.08</v>
      </c>
      <c r="K43" s="55">
        <f t="shared" si="8"/>
        <v>0</v>
      </c>
      <c r="L43" s="72"/>
      <c r="M43" s="55">
        <f t="shared" si="9"/>
        <v>7.5949367088607597E-2</v>
      </c>
      <c r="N43" s="55">
        <f t="shared" si="9"/>
        <v>0</v>
      </c>
      <c r="O43" s="72"/>
      <c r="P43" s="55">
        <f t="shared" si="10"/>
        <v>9.6774193548387094E-2</v>
      </c>
      <c r="Q43" s="55">
        <f t="shared" si="10"/>
        <v>4.9180327868852458E-2</v>
      </c>
      <c r="R43" s="72"/>
      <c r="S43" s="55">
        <f t="shared" si="11"/>
        <v>0.11538461538461539</v>
      </c>
      <c r="T43" s="55">
        <f t="shared" si="11"/>
        <v>4.5454545454545456E-2</v>
      </c>
    </row>
    <row r="44" spans="1:25" s="60" customFormat="1" ht="15.75" customHeight="1" x14ac:dyDescent="0.2">
      <c r="A44" s="39" t="s">
        <v>7</v>
      </c>
      <c r="B44" s="52">
        <v>87</v>
      </c>
      <c r="C44" s="139"/>
      <c r="D44" s="139"/>
      <c r="E44" s="54">
        <f t="shared" si="12"/>
        <v>0.10344827586206896</v>
      </c>
      <c r="F44" s="55">
        <f t="shared" si="7"/>
        <v>0.18604651162790697</v>
      </c>
      <c r="G44" s="55">
        <f t="shared" si="7"/>
        <v>2.2727272727272728E-2</v>
      </c>
      <c r="H44" s="72"/>
      <c r="I44" s="84">
        <f t="shared" si="8"/>
        <v>0.13333333333333333</v>
      </c>
      <c r="J44" s="55">
        <f t="shared" si="8"/>
        <v>6.25E-2</v>
      </c>
      <c r="K44" s="55">
        <f t="shared" si="8"/>
        <v>0</v>
      </c>
      <c r="L44" s="72"/>
      <c r="M44" s="55">
        <f t="shared" si="9"/>
        <v>0.16981132075471697</v>
      </c>
      <c r="N44" s="55">
        <f t="shared" si="9"/>
        <v>0</v>
      </c>
      <c r="O44" s="72"/>
      <c r="P44" s="55">
        <f t="shared" si="10"/>
        <v>0.11538461538461539</v>
      </c>
      <c r="Q44" s="55">
        <f t="shared" si="10"/>
        <v>9.8360655737704916E-2</v>
      </c>
      <c r="R44" s="72"/>
      <c r="S44" s="55">
        <f t="shared" si="11"/>
        <v>9.5238095238095233E-2</v>
      </c>
      <c r="T44" s="55">
        <f t="shared" si="11"/>
        <v>0.10606060606060606</v>
      </c>
    </row>
    <row r="45" spans="1:25" s="60" customFormat="1" ht="15.75" customHeight="1" x14ac:dyDescent="0.2">
      <c r="A45" s="39" t="s">
        <v>8</v>
      </c>
      <c r="B45" s="52">
        <v>79</v>
      </c>
      <c r="C45" s="139"/>
      <c r="D45" s="139"/>
      <c r="E45" s="54">
        <f t="shared" si="12"/>
        <v>0.10126582278481013</v>
      </c>
      <c r="F45" s="55">
        <f t="shared" si="7"/>
        <v>0.17073170731707318</v>
      </c>
      <c r="G45" s="55">
        <f t="shared" si="7"/>
        <v>2.6315789473684209E-2</v>
      </c>
      <c r="H45" s="72"/>
      <c r="I45" s="84">
        <f t="shared" si="8"/>
        <v>0.1276595744680851</v>
      </c>
      <c r="J45" s="55">
        <f t="shared" si="8"/>
        <v>6.25E-2</v>
      </c>
      <c r="K45" s="55">
        <f t="shared" si="8"/>
        <v>6.25E-2</v>
      </c>
      <c r="L45" s="72"/>
      <c r="M45" s="55">
        <f t="shared" si="9"/>
        <v>0.13793103448275862</v>
      </c>
      <c r="N45" s="55">
        <f t="shared" si="9"/>
        <v>0</v>
      </c>
      <c r="O45" s="72"/>
      <c r="P45" s="55">
        <f t="shared" si="10"/>
        <v>0.17241379310344829</v>
      </c>
      <c r="Q45" s="55">
        <f t="shared" si="10"/>
        <v>0.06</v>
      </c>
      <c r="R45" s="72"/>
      <c r="S45" s="55">
        <f t="shared" si="11"/>
        <v>0.2</v>
      </c>
      <c r="T45" s="55">
        <f t="shared" si="11"/>
        <v>7.8125E-2</v>
      </c>
    </row>
    <row r="46" spans="1:25" s="60" customFormat="1" ht="15.75" customHeight="1" x14ac:dyDescent="0.2">
      <c r="A46" s="39" t="s">
        <v>9</v>
      </c>
      <c r="B46" s="52">
        <v>79</v>
      </c>
      <c r="C46" s="139"/>
      <c r="D46" s="139"/>
      <c r="E46" s="54">
        <f t="shared" si="12"/>
        <v>0.10126582278481013</v>
      </c>
      <c r="F46" s="55">
        <f t="shared" si="7"/>
        <v>0.13043478260869565</v>
      </c>
      <c r="G46" s="55">
        <f t="shared" si="7"/>
        <v>6.0606060606060608E-2</v>
      </c>
      <c r="H46" s="72"/>
      <c r="I46" s="84">
        <f t="shared" si="8"/>
        <v>0.11538461538461539</v>
      </c>
      <c r="J46" s="55">
        <f t="shared" si="8"/>
        <v>5.8823529411764705E-2</v>
      </c>
      <c r="K46" s="55">
        <f t="shared" si="8"/>
        <v>0.1</v>
      </c>
      <c r="L46" s="72"/>
      <c r="M46" s="55">
        <f t="shared" si="9"/>
        <v>0.11764705882352941</v>
      </c>
      <c r="N46" s="55">
        <f t="shared" si="9"/>
        <v>0</v>
      </c>
      <c r="O46" s="72"/>
      <c r="P46" s="55">
        <f t="shared" si="10"/>
        <v>8.5714285714285715E-2</v>
      </c>
      <c r="Q46" s="55">
        <f t="shared" si="10"/>
        <v>0.11363636363636363</v>
      </c>
      <c r="R46" s="72"/>
      <c r="S46" s="55">
        <f t="shared" si="11"/>
        <v>6.25E-2</v>
      </c>
      <c r="T46" s="55">
        <f t="shared" si="11"/>
        <v>0.1111111111111111</v>
      </c>
    </row>
    <row r="47" spans="1:25" s="60" customFormat="1" ht="15.75" customHeight="1" x14ac:dyDescent="0.2">
      <c r="A47" s="39" t="s">
        <v>10</v>
      </c>
      <c r="B47" s="52">
        <v>42</v>
      </c>
      <c r="C47" s="139"/>
      <c r="D47" s="139"/>
      <c r="E47" s="54">
        <f t="shared" si="12"/>
        <v>0.23809523809523808</v>
      </c>
      <c r="F47" s="55">
        <f t="shared" si="7"/>
        <v>0.34615384615384615</v>
      </c>
      <c r="G47" s="55">
        <f t="shared" si="7"/>
        <v>6.25E-2</v>
      </c>
      <c r="H47" s="72"/>
      <c r="I47" s="84">
        <f t="shared" si="8"/>
        <v>0.33333333333333331</v>
      </c>
      <c r="J47" s="55">
        <f t="shared" si="8"/>
        <v>0.1111111111111111</v>
      </c>
      <c r="K47" s="55">
        <f t="shared" si="8"/>
        <v>0</v>
      </c>
      <c r="L47" s="72"/>
      <c r="M47" s="55">
        <f t="shared" si="9"/>
        <v>0.27027027027027029</v>
      </c>
      <c r="N47" s="55">
        <f t="shared" si="9"/>
        <v>0</v>
      </c>
      <c r="O47" s="72"/>
      <c r="P47" s="55">
        <f t="shared" si="10"/>
        <v>0.2857142857142857</v>
      </c>
      <c r="Q47" s="55">
        <f t="shared" si="10"/>
        <v>0.22857142857142856</v>
      </c>
      <c r="R47" s="72"/>
      <c r="S47" s="55">
        <f t="shared" si="11"/>
        <v>0.18181818181818182</v>
      </c>
      <c r="T47" s="55">
        <f t="shared" si="11"/>
        <v>0.25806451612903225</v>
      </c>
    </row>
    <row r="48" spans="1:25" s="60" customFormat="1" ht="15.75" customHeight="1" x14ac:dyDescent="0.2">
      <c r="A48" s="39" t="s">
        <v>11</v>
      </c>
      <c r="B48" s="57">
        <v>91</v>
      </c>
      <c r="C48" s="139"/>
      <c r="D48" s="139"/>
      <c r="E48" s="58">
        <f t="shared" si="12"/>
        <v>6.5934065934065936E-2</v>
      </c>
      <c r="F48" s="59">
        <f t="shared" si="7"/>
        <v>8.4745762711864403E-2</v>
      </c>
      <c r="G48" s="59">
        <f t="shared" si="7"/>
        <v>3.125E-2</v>
      </c>
      <c r="H48" s="73"/>
      <c r="I48" s="85">
        <f t="shared" si="8"/>
        <v>4.4444444444444446E-2</v>
      </c>
      <c r="J48" s="59">
        <f t="shared" si="8"/>
        <v>7.1428571428571425E-2</v>
      </c>
      <c r="K48" s="59">
        <f t="shared" si="8"/>
        <v>0.25</v>
      </c>
      <c r="L48" s="73"/>
      <c r="M48" s="59">
        <f t="shared" si="9"/>
        <v>8.3333333333333329E-2</v>
      </c>
      <c r="N48" s="59">
        <f t="shared" si="9"/>
        <v>3.2258064516129031E-2</v>
      </c>
      <c r="O48" s="73"/>
      <c r="P48" s="59">
        <f t="shared" si="10"/>
        <v>5.5555555555555552E-2</v>
      </c>
      <c r="Q48" s="59">
        <f t="shared" si="10"/>
        <v>6.8493150684931503E-2</v>
      </c>
      <c r="R48" s="73"/>
      <c r="S48" s="59">
        <f t="shared" si="11"/>
        <v>0.1</v>
      </c>
      <c r="T48" s="59">
        <f t="shared" si="11"/>
        <v>4.9180327868852458E-2</v>
      </c>
      <c r="U48" s="63"/>
    </row>
    <row r="49" spans="1:20" s="62" customFormat="1" ht="15.75" customHeight="1" x14ac:dyDescent="0.2">
      <c r="A49" s="50" t="s">
        <v>174</v>
      </c>
      <c r="B49" s="87">
        <f>SUM(B44:B48)</f>
        <v>378</v>
      </c>
      <c r="C49" s="139"/>
      <c r="D49" s="139"/>
      <c r="E49" s="91">
        <f>E35/B35</f>
        <v>0.10846560846560846</v>
      </c>
      <c r="F49" s="92">
        <f t="shared" si="7"/>
        <v>0.16279069767441862</v>
      </c>
      <c r="G49" s="92">
        <f t="shared" si="7"/>
        <v>3.6809815950920248E-2</v>
      </c>
      <c r="H49" s="93"/>
      <c r="I49" s="94">
        <f t="shared" si="8"/>
        <v>0.13419913419913421</v>
      </c>
      <c r="J49" s="92">
        <f t="shared" si="8"/>
        <v>7.0000000000000007E-2</v>
      </c>
      <c r="K49" s="92">
        <f t="shared" si="8"/>
        <v>6.3829787234042548E-2</v>
      </c>
      <c r="L49" s="93"/>
      <c r="M49" s="92">
        <f>M35/M21</f>
        <v>0.14492753623188406</v>
      </c>
      <c r="N49" s="92">
        <f t="shared" si="9"/>
        <v>9.8039215686274508E-3</v>
      </c>
      <c r="O49" s="93"/>
      <c r="P49" s="92">
        <f t="shared" si="10"/>
        <v>0.12173913043478261</v>
      </c>
      <c r="Q49" s="92">
        <f t="shared" si="10"/>
        <v>0.10266159695817491</v>
      </c>
      <c r="R49" s="93"/>
      <c r="S49" s="92">
        <f t="shared" si="11"/>
        <v>0.11827956989247312</v>
      </c>
      <c r="T49" s="92">
        <f t="shared" si="11"/>
        <v>0.10526315789473684</v>
      </c>
    </row>
    <row r="50" spans="1:20" s="68" customFormat="1" ht="15" customHeight="1" x14ac:dyDescent="0.2">
      <c r="C50" s="129"/>
      <c r="D50" s="129"/>
    </row>
    <row r="51" spans="1:20" s="71" customFormat="1" ht="15" customHeight="1" x14ac:dyDescent="0.2">
      <c r="C51" s="130"/>
      <c r="D51" s="130"/>
    </row>
    <row r="52" spans="1:20" s="71" customFormat="1" ht="15.75" customHeight="1" x14ac:dyDescent="0.2">
      <c r="B52" s="75"/>
      <c r="C52" s="123"/>
      <c r="D52" s="123"/>
      <c r="E52" s="75"/>
      <c r="T52" s="133" t="s">
        <v>172</v>
      </c>
    </row>
    <row r="53" spans="1:20" s="71" customFormat="1" ht="15.75" customHeight="1" x14ac:dyDescent="0.2">
      <c r="B53" s="75"/>
      <c r="C53" s="123"/>
      <c r="D53" s="123"/>
      <c r="E53" s="75"/>
    </row>
    <row r="54" spans="1:20" s="71" customFormat="1" ht="15.75" customHeight="1" x14ac:dyDescent="0.2">
      <c r="B54" s="75"/>
      <c r="C54" s="123"/>
      <c r="D54" s="123"/>
      <c r="E54" s="75"/>
    </row>
    <row r="55" spans="1:20" s="71" customFormat="1" ht="15.75" customHeight="1" x14ac:dyDescent="0.2">
      <c r="B55" s="75"/>
      <c r="C55" s="123"/>
      <c r="D55" s="123"/>
      <c r="E55" s="75"/>
    </row>
    <row r="56" spans="1:20" s="71" customFormat="1" ht="15.75" customHeight="1" x14ac:dyDescent="0.2">
      <c r="B56" s="75"/>
      <c r="C56" s="123"/>
      <c r="D56" s="123"/>
      <c r="E56" s="75"/>
    </row>
    <row r="57" spans="1:20" s="71" customFormat="1" ht="15.75" customHeight="1" x14ac:dyDescent="0.2">
      <c r="B57" s="75"/>
      <c r="C57" s="123"/>
      <c r="D57" s="123"/>
      <c r="E57" s="75"/>
    </row>
    <row r="58" spans="1:20" s="71" customFormat="1" ht="15.75" customHeight="1" x14ac:dyDescent="0.2">
      <c r="B58" s="75"/>
      <c r="C58" s="123"/>
      <c r="D58" s="123"/>
      <c r="E58" s="75"/>
    </row>
    <row r="59" spans="1:20" s="71" customFormat="1" ht="15.75" customHeight="1" x14ac:dyDescent="0.2">
      <c r="B59" s="75"/>
      <c r="C59" s="123"/>
      <c r="D59" s="123"/>
      <c r="E59" s="75"/>
    </row>
    <row r="60" spans="1:20" s="71" customFormat="1" ht="15.75" customHeight="1" x14ac:dyDescent="0.2">
      <c r="B60" s="75"/>
      <c r="C60" s="123"/>
      <c r="D60" s="123"/>
      <c r="E60" s="75"/>
    </row>
    <row r="61" spans="1:20" s="71" customFormat="1" ht="15.75" customHeight="1" x14ac:dyDescent="0.2">
      <c r="B61" s="75"/>
      <c r="C61" s="123"/>
      <c r="D61" s="123"/>
      <c r="E61" s="75"/>
    </row>
    <row r="62" spans="1:20" s="71" customFormat="1" ht="15.75" customHeight="1" x14ac:dyDescent="0.2">
      <c r="B62" s="75"/>
      <c r="C62" s="123"/>
      <c r="D62" s="123"/>
      <c r="E62" s="75"/>
    </row>
    <row r="63" spans="1:20" s="71" customFormat="1" ht="15.75" customHeight="1" x14ac:dyDescent="0.2">
      <c r="B63" s="75"/>
      <c r="C63" s="123"/>
      <c r="D63" s="123"/>
      <c r="E63" s="75"/>
    </row>
    <row r="64" spans="1:20" s="71" customFormat="1" ht="15.75" customHeight="1" x14ac:dyDescent="0.2">
      <c r="B64" s="75"/>
      <c r="C64" s="123"/>
      <c r="D64" s="123"/>
      <c r="E64" s="75"/>
    </row>
    <row r="65" spans="1:19" s="71" customFormat="1" ht="15.75" customHeight="1" x14ac:dyDescent="0.2">
      <c r="B65" s="75"/>
      <c r="C65" s="123"/>
      <c r="D65" s="123"/>
      <c r="E65" s="75"/>
    </row>
    <row r="66" spans="1:19" s="71" customFormat="1" ht="15.75" customHeight="1" x14ac:dyDescent="0.2">
      <c r="B66" s="75"/>
      <c r="C66" s="123"/>
      <c r="D66" s="123"/>
      <c r="E66" s="75"/>
    </row>
    <row r="67" spans="1:19" s="71" customFormat="1" ht="15.75" customHeight="1" x14ac:dyDescent="0.2">
      <c r="B67" s="75"/>
      <c r="C67" s="123"/>
      <c r="D67" s="123"/>
      <c r="E67" s="75"/>
    </row>
    <row r="68" spans="1:19" s="71" customFormat="1" ht="15.75" customHeight="1" x14ac:dyDescent="0.2">
      <c r="B68" s="75"/>
      <c r="C68" s="123"/>
      <c r="D68" s="123"/>
      <c r="E68" s="75"/>
    </row>
    <row r="69" spans="1:19" s="71" customFormat="1" ht="15.75" customHeight="1" x14ac:dyDescent="0.2">
      <c r="B69" s="75"/>
      <c r="C69" s="123"/>
      <c r="D69" s="123"/>
      <c r="E69" s="75"/>
      <c r="S69" s="133" t="s">
        <v>170</v>
      </c>
    </row>
    <row r="70" spans="1:19" s="71" customFormat="1" ht="15.75" customHeight="1" x14ac:dyDescent="0.2">
      <c r="B70" s="75"/>
      <c r="C70" s="123"/>
      <c r="D70" s="123"/>
      <c r="E70" s="75"/>
    </row>
    <row r="71" spans="1:19" s="71" customFormat="1" ht="15.75" customHeight="1" x14ac:dyDescent="0.2">
      <c r="B71" s="75"/>
      <c r="C71" s="123"/>
      <c r="D71" s="123"/>
      <c r="E71" s="75"/>
    </row>
    <row r="72" spans="1:19" s="71" customFormat="1" ht="15.75" customHeight="1" x14ac:dyDescent="0.2">
      <c r="A72" s="77"/>
      <c r="B72" s="81"/>
      <c r="C72" s="123"/>
      <c r="D72" s="123"/>
      <c r="E72" s="75"/>
    </row>
    <row r="73" spans="1:19" s="71" customFormat="1" ht="15.75" customHeight="1" x14ac:dyDescent="0.2">
      <c r="B73" s="75"/>
      <c r="C73" s="123"/>
      <c r="D73" s="123"/>
      <c r="E73" s="75"/>
    </row>
    <row r="74" spans="1:19" s="71" customFormat="1" ht="15.75" customHeight="1" x14ac:dyDescent="0.2">
      <c r="B74" s="75"/>
      <c r="C74" s="123"/>
      <c r="D74" s="123"/>
      <c r="E74" s="75"/>
    </row>
    <row r="75" spans="1:19" s="71" customFormat="1" ht="15.75" customHeight="1" x14ac:dyDescent="0.2">
      <c r="B75" s="75"/>
      <c r="C75" s="123"/>
      <c r="D75" s="123"/>
      <c r="E75" s="75"/>
    </row>
    <row r="76" spans="1:19" s="71" customFormat="1" ht="15.75" customHeight="1" x14ac:dyDescent="0.2">
      <c r="B76" s="75"/>
      <c r="C76" s="123"/>
      <c r="D76" s="123"/>
      <c r="E76" s="75"/>
    </row>
    <row r="77" spans="1:19" s="71" customFormat="1" ht="15.75" customHeight="1" x14ac:dyDescent="0.2">
      <c r="B77" s="75"/>
      <c r="C77" s="123"/>
      <c r="D77" s="123"/>
      <c r="E77" s="75"/>
    </row>
    <row r="78" spans="1:19" s="71" customFormat="1" ht="15.75" customHeight="1" x14ac:dyDescent="0.2">
      <c r="B78" s="75"/>
      <c r="C78" s="123"/>
      <c r="D78" s="123"/>
      <c r="E78" s="75"/>
    </row>
    <row r="79" spans="1:19" s="71" customFormat="1" ht="15.75" customHeight="1" x14ac:dyDescent="0.2">
      <c r="B79" s="75"/>
      <c r="C79" s="123"/>
      <c r="D79" s="123"/>
      <c r="E79" s="75"/>
    </row>
    <row r="80" spans="1:19" s="71" customFormat="1" ht="15.75" customHeight="1" x14ac:dyDescent="0.2">
      <c r="B80" s="75"/>
      <c r="C80" s="123"/>
      <c r="D80" s="123"/>
      <c r="E80" s="75"/>
    </row>
    <row r="81" spans="2:5" s="71" customFormat="1" ht="15.75" customHeight="1" x14ac:dyDescent="0.2">
      <c r="B81" s="75"/>
      <c r="C81" s="123"/>
      <c r="D81" s="123"/>
      <c r="E81" s="75"/>
    </row>
    <row r="82" spans="2:5" s="71" customFormat="1" ht="15.75" customHeight="1" x14ac:dyDescent="0.2">
      <c r="B82" s="75"/>
      <c r="C82" s="123"/>
      <c r="D82" s="123"/>
      <c r="E82" s="75"/>
    </row>
    <row r="83" spans="2:5" s="71" customFormat="1" ht="15.75" customHeight="1" x14ac:dyDescent="0.2">
      <c r="B83" s="75"/>
      <c r="C83" s="123"/>
      <c r="D83" s="123"/>
      <c r="E83" s="75"/>
    </row>
    <row r="84" spans="2:5" s="71" customFormat="1" ht="15.75" customHeight="1" x14ac:dyDescent="0.2">
      <c r="B84" s="75"/>
      <c r="C84" s="123"/>
      <c r="D84" s="123"/>
      <c r="E84" s="75"/>
    </row>
    <row r="85" spans="2:5" s="71" customFormat="1" ht="15.75" customHeight="1" x14ac:dyDescent="0.2">
      <c r="B85" s="75"/>
      <c r="C85" s="123"/>
      <c r="D85" s="123"/>
      <c r="E85" s="75"/>
    </row>
    <row r="86" spans="2:5" s="71" customFormat="1" ht="15.75" customHeight="1" x14ac:dyDescent="0.2">
      <c r="B86" s="75"/>
      <c r="C86" s="123"/>
      <c r="D86" s="123"/>
      <c r="E86" s="75"/>
    </row>
    <row r="87" spans="2:5" s="71" customFormat="1" ht="15.75" customHeight="1" x14ac:dyDescent="0.2">
      <c r="B87" s="75"/>
      <c r="C87" s="123"/>
      <c r="D87" s="123"/>
      <c r="E87" s="75"/>
    </row>
    <row r="88" spans="2:5" s="71" customFormat="1" ht="15.75" customHeight="1" x14ac:dyDescent="0.2">
      <c r="B88" s="75"/>
      <c r="C88" s="123"/>
      <c r="D88" s="123"/>
      <c r="E88" s="75"/>
    </row>
    <row r="89" spans="2:5" s="71" customFormat="1" ht="15.75" customHeight="1" x14ac:dyDescent="0.2">
      <c r="B89" s="75"/>
      <c r="C89" s="123"/>
      <c r="D89" s="123"/>
      <c r="E89" s="75"/>
    </row>
    <row r="90" spans="2:5" s="71" customFormat="1" ht="15.75" customHeight="1" x14ac:dyDescent="0.2">
      <c r="B90" s="75"/>
      <c r="C90" s="123"/>
      <c r="D90" s="123"/>
      <c r="E90" s="75"/>
    </row>
    <row r="91" spans="2:5" s="71" customFormat="1" ht="15.75" customHeight="1" x14ac:dyDescent="0.2">
      <c r="B91" s="75"/>
      <c r="C91" s="123"/>
      <c r="D91" s="123"/>
      <c r="E91" s="75"/>
    </row>
    <row r="92" spans="2:5" s="71" customFormat="1" ht="15.75" customHeight="1" x14ac:dyDescent="0.2">
      <c r="B92" s="75"/>
      <c r="C92" s="123"/>
      <c r="D92" s="123"/>
      <c r="E92" s="75"/>
    </row>
    <row r="93" spans="2:5" s="71" customFormat="1" ht="15.75" customHeight="1" x14ac:dyDescent="0.2">
      <c r="B93" s="75"/>
      <c r="C93" s="123"/>
      <c r="D93" s="123"/>
      <c r="E93" s="75"/>
    </row>
    <row r="94" spans="2:5" s="71" customFormat="1" ht="15.75" customHeight="1" x14ac:dyDescent="0.2">
      <c r="B94" s="75"/>
      <c r="C94" s="123"/>
      <c r="D94" s="123"/>
      <c r="E94" s="75"/>
    </row>
    <row r="95" spans="2:5" s="71" customFormat="1" ht="15.75" customHeight="1" x14ac:dyDescent="0.2">
      <c r="B95" s="75"/>
      <c r="C95" s="123"/>
      <c r="D95" s="123"/>
      <c r="E95" s="75"/>
    </row>
    <row r="96" spans="2:5" s="71" customFormat="1" ht="15.75" customHeight="1" x14ac:dyDescent="0.2">
      <c r="B96" s="75"/>
      <c r="C96" s="123"/>
      <c r="D96" s="123"/>
      <c r="E96" s="75"/>
    </row>
    <row r="97" spans="2:5" s="71" customFormat="1" ht="15.75" customHeight="1" x14ac:dyDescent="0.2">
      <c r="B97" s="75"/>
      <c r="C97" s="123"/>
      <c r="D97" s="123"/>
      <c r="E97" s="75"/>
    </row>
    <row r="98" spans="2:5" s="71" customFormat="1" ht="15.75" customHeight="1" x14ac:dyDescent="0.2">
      <c r="B98" s="75"/>
      <c r="C98" s="123"/>
      <c r="D98" s="123"/>
      <c r="E98" s="75"/>
    </row>
    <row r="99" spans="2:5" s="71" customFormat="1" ht="15.75" customHeight="1" x14ac:dyDescent="0.2">
      <c r="B99" s="75"/>
      <c r="C99" s="123"/>
      <c r="D99" s="123"/>
      <c r="E99" s="75"/>
    </row>
    <row r="100" spans="2:5" s="71" customFormat="1" ht="15.75" customHeight="1" x14ac:dyDescent="0.2">
      <c r="B100" s="75"/>
      <c r="C100" s="123"/>
      <c r="D100" s="123"/>
      <c r="E100" s="75"/>
    </row>
    <row r="101" spans="2:5" s="71" customFormat="1" ht="15.75" customHeight="1" x14ac:dyDescent="0.2">
      <c r="B101" s="75"/>
      <c r="C101" s="123"/>
      <c r="D101" s="123"/>
      <c r="E101" s="75"/>
    </row>
    <row r="102" spans="2:5" s="71" customFormat="1" ht="15.75" customHeight="1" x14ac:dyDescent="0.2">
      <c r="B102" s="75"/>
      <c r="C102" s="123"/>
      <c r="D102" s="123"/>
      <c r="E102" s="75"/>
    </row>
    <row r="103" spans="2:5" s="71" customFormat="1" ht="15.75" customHeight="1" x14ac:dyDescent="0.2">
      <c r="B103" s="75"/>
      <c r="C103" s="123"/>
      <c r="D103" s="123"/>
      <c r="E103" s="75"/>
    </row>
    <row r="104" spans="2:5" s="71" customFormat="1" ht="15.75" customHeight="1" x14ac:dyDescent="0.2">
      <c r="B104" s="75"/>
      <c r="C104" s="123"/>
      <c r="D104" s="123"/>
      <c r="E104" s="75"/>
    </row>
    <row r="105" spans="2:5" s="71" customFormat="1" ht="15.75" customHeight="1" x14ac:dyDescent="0.2">
      <c r="B105" s="75"/>
      <c r="C105" s="123"/>
      <c r="D105" s="123"/>
      <c r="E105" s="75"/>
    </row>
    <row r="106" spans="2:5" s="71" customFormat="1" ht="15.75" customHeight="1" x14ac:dyDescent="0.2">
      <c r="B106" s="75"/>
      <c r="C106" s="123"/>
      <c r="D106" s="123"/>
      <c r="E106" s="75"/>
    </row>
    <row r="107" spans="2:5" s="71" customFormat="1" ht="15.75" customHeight="1" x14ac:dyDescent="0.2">
      <c r="B107" s="75"/>
      <c r="C107" s="123"/>
      <c r="D107" s="123"/>
      <c r="E107" s="75"/>
    </row>
    <row r="108" spans="2:5" s="71" customFormat="1" ht="15.75" customHeight="1" x14ac:dyDescent="0.2">
      <c r="B108" s="75"/>
      <c r="C108" s="123"/>
      <c r="D108" s="123"/>
      <c r="E108" s="75"/>
    </row>
    <row r="109" spans="2:5" s="71" customFormat="1" ht="15.75" customHeight="1" x14ac:dyDescent="0.2">
      <c r="B109" s="75"/>
      <c r="C109" s="123"/>
      <c r="D109" s="123"/>
      <c r="E109" s="75"/>
    </row>
    <row r="110" spans="2:5" s="71" customFormat="1" ht="15.75" customHeight="1" x14ac:dyDescent="0.2">
      <c r="B110" s="75"/>
      <c r="C110" s="123"/>
      <c r="D110" s="123"/>
      <c r="E110" s="75"/>
    </row>
    <row r="111" spans="2:5" s="71" customFormat="1" ht="15.75" customHeight="1" x14ac:dyDescent="0.2">
      <c r="B111" s="75"/>
      <c r="C111" s="123"/>
      <c r="D111" s="123"/>
      <c r="E111" s="75"/>
    </row>
    <row r="112" spans="2:5" s="71" customFormat="1" ht="15.75" customHeight="1" x14ac:dyDescent="0.2">
      <c r="B112" s="75"/>
      <c r="C112" s="123"/>
      <c r="D112" s="123"/>
      <c r="E112" s="75"/>
    </row>
    <row r="113" spans="2:5" s="71" customFormat="1" ht="15.75" customHeight="1" x14ac:dyDescent="0.2">
      <c r="B113" s="75"/>
      <c r="C113" s="123"/>
      <c r="D113" s="123"/>
      <c r="E113" s="75"/>
    </row>
    <row r="114" spans="2:5" s="71" customFormat="1" ht="15.75" customHeight="1" x14ac:dyDescent="0.2">
      <c r="B114" s="75"/>
      <c r="C114" s="123"/>
      <c r="D114" s="123"/>
      <c r="E114" s="75"/>
    </row>
    <row r="115" spans="2:5" s="71" customFormat="1" ht="15.75" customHeight="1" x14ac:dyDescent="0.2">
      <c r="B115" s="75"/>
      <c r="C115" s="123"/>
      <c r="D115" s="123"/>
      <c r="E115" s="75"/>
    </row>
    <row r="116" spans="2:5" s="71" customFormat="1" ht="15.75" customHeight="1" x14ac:dyDescent="0.2">
      <c r="B116" s="75"/>
      <c r="C116" s="123"/>
      <c r="D116" s="123"/>
      <c r="E116" s="75"/>
    </row>
    <row r="117" spans="2:5" s="71" customFormat="1" ht="15.75" customHeight="1" x14ac:dyDescent="0.2">
      <c r="B117" s="75"/>
      <c r="C117" s="123"/>
      <c r="D117" s="123"/>
      <c r="E117" s="75"/>
    </row>
    <row r="118" spans="2:5" s="71" customFormat="1" ht="15.75" customHeight="1" x14ac:dyDescent="0.2">
      <c r="B118" s="75"/>
      <c r="C118" s="123"/>
      <c r="D118" s="123"/>
      <c r="E118" s="75"/>
    </row>
    <row r="119" spans="2:5" s="71" customFormat="1" ht="15.75" customHeight="1" x14ac:dyDescent="0.2">
      <c r="B119" s="75"/>
      <c r="C119" s="123"/>
      <c r="D119" s="123"/>
      <c r="E119" s="75"/>
    </row>
    <row r="120" spans="2:5" s="71" customFormat="1" ht="15.75" customHeight="1" x14ac:dyDescent="0.2">
      <c r="B120" s="75"/>
      <c r="C120" s="123"/>
      <c r="D120" s="123"/>
      <c r="E120" s="75"/>
    </row>
    <row r="121" spans="2:5" s="71" customFormat="1" ht="15.75" customHeight="1" x14ac:dyDescent="0.2">
      <c r="B121" s="75"/>
      <c r="C121" s="123"/>
      <c r="D121" s="123"/>
      <c r="E121" s="75"/>
    </row>
    <row r="122" spans="2:5" s="71" customFormat="1" ht="15.75" customHeight="1" x14ac:dyDescent="0.2">
      <c r="B122" s="75"/>
      <c r="C122" s="123"/>
      <c r="D122" s="123"/>
      <c r="E122" s="75"/>
    </row>
    <row r="123" spans="2:5" s="71" customFormat="1" ht="15.75" customHeight="1" x14ac:dyDescent="0.2">
      <c r="B123" s="75"/>
      <c r="C123" s="123"/>
      <c r="D123" s="123"/>
      <c r="E123" s="75"/>
    </row>
    <row r="124" spans="2:5" s="71" customFormat="1" ht="15.75" customHeight="1" x14ac:dyDescent="0.2">
      <c r="B124" s="75"/>
      <c r="C124" s="123"/>
      <c r="D124" s="123"/>
      <c r="E124" s="75"/>
    </row>
    <row r="125" spans="2:5" s="71" customFormat="1" ht="15.75" customHeight="1" x14ac:dyDescent="0.2">
      <c r="B125" s="75"/>
      <c r="C125" s="123"/>
      <c r="D125" s="123"/>
      <c r="E125" s="75"/>
    </row>
    <row r="126" spans="2:5" s="71" customFormat="1" ht="15.75" customHeight="1" x14ac:dyDescent="0.2">
      <c r="B126" s="75"/>
      <c r="C126" s="123"/>
      <c r="D126" s="123"/>
      <c r="E126" s="75"/>
    </row>
    <row r="127" spans="2:5" s="71" customFormat="1" ht="15.75" customHeight="1" x14ac:dyDescent="0.2">
      <c r="B127" s="75"/>
      <c r="C127" s="123"/>
      <c r="D127" s="123"/>
      <c r="E127" s="75"/>
    </row>
    <row r="128" spans="2:5" s="71" customFormat="1" ht="15.75" customHeight="1" x14ac:dyDescent="0.2">
      <c r="B128" s="75"/>
      <c r="C128" s="123"/>
      <c r="D128" s="123"/>
      <c r="E128" s="75"/>
    </row>
    <row r="129" spans="2:5" s="71" customFormat="1" ht="15.75" customHeight="1" x14ac:dyDescent="0.2">
      <c r="B129" s="75"/>
      <c r="C129" s="123"/>
      <c r="D129" s="123"/>
      <c r="E129" s="75"/>
    </row>
    <row r="130" spans="2:5" s="71" customFormat="1" ht="15.75" customHeight="1" x14ac:dyDescent="0.2">
      <c r="B130" s="75"/>
      <c r="C130" s="123"/>
      <c r="D130" s="123"/>
      <c r="E130" s="75"/>
    </row>
    <row r="131" spans="2:5" s="71" customFormat="1" ht="15.75" customHeight="1" x14ac:dyDescent="0.2">
      <c r="B131" s="75"/>
      <c r="C131" s="123"/>
      <c r="D131" s="123"/>
      <c r="E131" s="75"/>
    </row>
    <row r="132" spans="2:5" s="71" customFormat="1" ht="15.75" customHeight="1" x14ac:dyDescent="0.2">
      <c r="B132" s="75"/>
      <c r="C132" s="123"/>
      <c r="D132" s="123"/>
      <c r="E132" s="75"/>
    </row>
    <row r="133" spans="2:5" s="71" customFormat="1" ht="15.75" customHeight="1" x14ac:dyDescent="0.2">
      <c r="B133" s="75"/>
      <c r="C133" s="123"/>
      <c r="D133" s="123"/>
      <c r="E133" s="75"/>
    </row>
    <row r="134" spans="2:5" s="71" customFormat="1" ht="15.75" customHeight="1" x14ac:dyDescent="0.2">
      <c r="B134" s="75"/>
      <c r="C134" s="123"/>
      <c r="D134" s="123"/>
      <c r="E134" s="75"/>
    </row>
    <row r="135" spans="2:5" s="71" customFormat="1" ht="15.75" customHeight="1" x14ac:dyDescent="0.2">
      <c r="B135" s="75"/>
      <c r="C135" s="123"/>
      <c r="D135" s="123"/>
      <c r="E135" s="75"/>
    </row>
    <row r="136" spans="2:5" s="71" customFormat="1" ht="15.75" customHeight="1" x14ac:dyDescent="0.2">
      <c r="B136" s="75"/>
      <c r="C136" s="123"/>
      <c r="D136" s="123"/>
      <c r="E136" s="75"/>
    </row>
    <row r="137" spans="2:5" s="71" customFormat="1" ht="15.75" customHeight="1" x14ac:dyDescent="0.2">
      <c r="B137" s="75"/>
      <c r="C137" s="123"/>
      <c r="D137" s="123"/>
      <c r="E137" s="75"/>
    </row>
    <row r="138" spans="2:5" s="71" customFormat="1" ht="15.75" customHeight="1" x14ac:dyDescent="0.2">
      <c r="B138" s="75"/>
      <c r="C138" s="123"/>
      <c r="D138" s="123"/>
      <c r="E138" s="75"/>
    </row>
    <row r="139" spans="2:5" s="71" customFormat="1" ht="15.75" customHeight="1" x14ac:dyDescent="0.2">
      <c r="B139" s="75"/>
      <c r="C139" s="123"/>
      <c r="D139" s="123"/>
      <c r="E139" s="75"/>
    </row>
    <row r="140" spans="2:5" s="71" customFormat="1" ht="15.75" customHeight="1" x14ac:dyDescent="0.2">
      <c r="B140" s="75"/>
      <c r="C140" s="123"/>
      <c r="D140" s="123"/>
      <c r="E140" s="75"/>
    </row>
    <row r="141" spans="2:5" s="71" customFormat="1" ht="15.75" customHeight="1" x14ac:dyDescent="0.2">
      <c r="B141" s="75"/>
      <c r="C141" s="123"/>
      <c r="D141" s="123"/>
      <c r="E141" s="75"/>
    </row>
    <row r="142" spans="2:5" s="71" customFormat="1" ht="15.75" customHeight="1" x14ac:dyDescent="0.2">
      <c r="B142" s="75"/>
      <c r="C142" s="123"/>
      <c r="D142" s="123"/>
      <c r="E142" s="75"/>
    </row>
    <row r="143" spans="2:5" s="71" customFormat="1" ht="15.75" customHeight="1" x14ac:dyDescent="0.2">
      <c r="B143" s="75"/>
      <c r="C143" s="123"/>
      <c r="D143" s="123"/>
      <c r="E143" s="75"/>
    </row>
    <row r="144" spans="2:5" s="71" customFormat="1" ht="15.75" customHeight="1" x14ac:dyDescent="0.2">
      <c r="B144" s="75"/>
      <c r="C144" s="123"/>
      <c r="D144" s="123"/>
      <c r="E144" s="75"/>
    </row>
    <row r="145" spans="2:5" s="71" customFormat="1" ht="15.75" customHeight="1" x14ac:dyDescent="0.2">
      <c r="B145" s="75"/>
      <c r="C145" s="123"/>
      <c r="D145" s="123"/>
      <c r="E145" s="75"/>
    </row>
    <row r="146" spans="2:5" s="71" customFormat="1" ht="15.75" customHeight="1" x14ac:dyDescent="0.2">
      <c r="B146" s="75"/>
      <c r="C146" s="123"/>
      <c r="D146" s="123"/>
      <c r="E146" s="75"/>
    </row>
    <row r="147" spans="2:5" s="71" customFormat="1" ht="15.75" customHeight="1" x14ac:dyDescent="0.2">
      <c r="B147" s="75"/>
      <c r="C147" s="123"/>
      <c r="D147" s="123"/>
      <c r="E147" s="75"/>
    </row>
    <row r="148" spans="2:5" s="71" customFormat="1" ht="15.75" customHeight="1" x14ac:dyDescent="0.2">
      <c r="B148" s="75"/>
      <c r="C148" s="123"/>
      <c r="D148" s="123"/>
      <c r="E148" s="75"/>
    </row>
    <row r="149" spans="2:5" s="71" customFormat="1" ht="15.75" customHeight="1" x14ac:dyDescent="0.2">
      <c r="B149" s="75"/>
      <c r="C149" s="123"/>
      <c r="D149" s="123"/>
      <c r="E149" s="75"/>
    </row>
    <row r="150" spans="2:5" s="71" customFormat="1" ht="15.75" customHeight="1" x14ac:dyDescent="0.2">
      <c r="B150" s="75"/>
      <c r="C150" s="123"/>
      <c r="D150" s="123"/>
      <c r="E150" s="75"/>
    </row>
    <row r="151" spans="2:5" s="71" customFormat="1" ht="15.75" customHeight="1" x14ac:dyDescent="0.2">
      <c r="B151" s="75"/>
      <c r="C151" s="123"/>
      <c r="D151" s="123"/>
      <c r="E151" s="75"/>
    </row>
    <row r="152" spans="2:5" s="71" customFormat="1" ht="15.75" customHeight="1" x14ac:dyDescent="0.2">
      <c r="B152" s="75"/>
      <c r="C152" s="123"/>
      <c r="D152" s="123"/>
      <c r="E152" s="75"/>
    </row>
    <row r="153" spans="2:5" s="71" customFormat="1" ht="15.75" customHeight="1" x14ac:dyDescent="0.2">
      <c r="B153" s="75"/>
      <c r="C153" s="123"/>
      <c r="D153" s="123"/>
      <c r="E153" s="75"/>
    </row>
    <row r="154" spans="2:5" s="71" customFormat="1" ht="15.75" customHeight="1" x14ac:dyDescent="0.2">
      <c r="B154" s="75"/>
      <c r="C154" s="123"/>
      <c r="D154" s="123"/>
      <c r="E154" s="75"/>
    </row>
    <row r="155" spans="2:5" s="71" customFormat="1" ht="15.75" customHeight="1" x14ac:dyDescent="0.2">
      <c r="B155" s="75"/>
      <c r="C155" s="123"/>
      <c r="D155" s="123"/>
      <c r="E155" s="75"/>
    </row>
    <row r="156" spans="2:5" s="71" customFormat="1" ht="15.75" customHeight="1" x14ac:dyDescent="0.2">
      <c r="B156" s="75"/>
      <c r="C156" s="123"/>
      <c r="D156" s="123"/>
      <c r="E156" s="75"/>
    </row>
    <row r="157" spans="2:5" s="71" customFormat="1" ht="15.75" customHeight="1" x14ac:dyDescent="0.2">
      <c r="B157" s="75"/>
      <c r="C157" s="123"/>
      <c r="D157" s="123"/>
      <c r="E157" s="75"/>
    </row>
    <row r="158" spans="2:5" s="71" customFormat="1" ht="15.75" customHeight="1" x14ac:dyDescent="0.2">
      <c r="B158" s="75"/>
      <c r="C158" s="123"/>
      <c r="D158" s="123"/>
      <c r="E158" s="75"/>
    </row>
    <row r="159" spans="2:5" s="71" customFormat="1" ht="15.75" customHeight="1" x14ac:dyDescent="0.2">
      <c r="B159" s="75"/>
      <c r="C159" s="123"/>
      <c r="D159" s="123"/>
      <c r="E159" s="75"/>
    </row>
    <row r="160" spans="2:5" s="71" customFormat="1" ht="15.75" customHeight="1" x14ac:dyDescent="0.2">
      <c r="B160" s="75"/>
      <c r="C160" s="123"/>
      <c r="D160" s="123"/>
      <c r="E160" s="75"/>
    </row>
    <row r="161" spans="2:5" s="71" customFormat="1" ht="15.75" customHeight="1" x14ac:dyDescent="0.2">
      <c r="B161" s="75"/>
      <c r="C161" s="123"/>
      <c r="D161" s="123"/>
      <c r="E161" s="75"/>
    </row>
    <row r="162" spans="2:5" s="71" customFormat="1" ht="15.75" customHeight="1" x14ac:dyDescent="0.2">
      <c r="B162" s="75"/>
      <c r="C162" s="123"/>
      <c r="D162" s="123"/>
      <c r="E162" s="75"/>
    </row>
    <row r="163" spans="2:5" s="71" customFormat="1" ht="15.75" customHeight="1" x14ac:dyDescent="0.2">
      <c r="B163" s="75"/>
      <c r="C163" s="123"/>
      <c r="D163" s="123"/>
      <c r="E163" s="75"/>
    </row>
    <row r="164" spans="2:5" s="71" customFormat="1" ht="15.75" customHeight="1" x14ac:dyDescent="0.2">
      <c r="C164" s="130"/>
      <c r="D164" s="130"/>
    </row>
    <row r="165" spans="2:5" s="71" customFormat="1" ht="15.75" customHeight="1" x14ac:dyDescent="0.2">
      <c r="C165" s="130"/>
      <c r="D165" s="130"/>
    </row>
    <row r="166" spans="2:5" s="71" customFormat="1" ht="15.75" customHeight="1" x14ac:dyDescent="0.2">
      <c r="C166" s="130"/>
      <c r="D166" s="130"/>
    </row>
    <row r="167" spans="2:5" s="71" customFormat="1" ht="15.75" customHeight="1" x14ac:dyDescent="0.2">
      <c r="C167" s="130"/>
      <c r="D167" s="130"/>
    </row>
    <row r="168" spans="2:5" s="71" customFormat="1" ht="15.75" customHeight="1" x14ac:dyDescent="0.2">
      <c r="C168" s="130"/>
      <c r="D168" s="130"/>
    </row>
    <row r="169" spans="2:5" s="71" customFormat="1" ht="15.75" customHeight="1" x14ac:dyDescent="0.2">
      <c r="C169" s="130"/>
      <c r="D169" s="130"/>
    </row>
    <row r="170" spans="2:5" s="71" customFormat="1" ht="15.75" customHeight="1" x14ac:dyDescent="0.2">
      <c r="C170" s="130"/>
      <c r="D170" s="130"/>
    </row>
    <row r="171" spans="2:5" s="71" customFormat="1" ht="15.75" customHeight="1" x14ac:dyDescent="0.2">
      <c r="C171" s="130"/>
      <c r="D171" s="130"/>
    </row>
    <row r="172" spans="2:5" s="71" customFormat="1" ht="15.75" customHeight="1" x14ac:dyDescent="0.2">
      <c r="C172" s="130"/>
      <c r="D172" s="130"/>
    </row>
    <row r="173" spans="2:5" s="71" customFormat="1" ht="15.75" customHeight="1" x14ac:dyDescent="0.2">
      <c r="C173" s="130"/>
      <c r="D173" s="130"/>
    </row>
    <row r="174" spans="2:5" s="71" customFormat="1" ht="15.75" customHeight="1" x14ac:dyDescent="0.2">
      <c r="C174" s="130"/>
      <c r="D174" s="130"/>
    </row>
    <row r="175" spans="2:5" s="71" customFormat="1" ht="15.75" customHeight="1" x14ac:dyDescent="0.2">
      <c r="C175" s="130"/>
      <c r="D175" s="130"/>
    </row>
    <row r="176" spans="2:5" s="71" customFormat="1" ht="15.75" customHeight="1" x14ac:dyDescent="0.2">
      <c r="C176" s="130"/>
      <c r="D176" s="130"/>
    </row>
    <row r="177" spans="3:4" s="71" customFormat="1" ht="15.75" customHeight="1" x14ac:dyDescent="0.2">
      <c r="C177" s="130"/>
      <c r="D177" s="130"/>
    </row>
    <row r="178" spans="3:4" s="71" customFormat="1" ht="15.75" customHeight="1" x14ac:dyDescent="0.2">
      <c r="C178" s="130"/>
      <c r="D178" s="130"/>
    </row>
    <row r="179" spans="3:4" s="71" customFormat="1" ht="15.75" customHeight="1" x14ac:dyDescent="0.2">
      <c r="C179" s="130"/>
      <c r="D179" s="130"/>
    </row>
    <row r="180" spans="3:4" s="71" customFormat="1" ht="15.75" customHeight="1" x14ac:dyDescent="0.2">
      <c r="C180" s="130"/>
      <c r="D180" s="130"/>
    </row>
    <row r="181" spans="3:4" s="71" customFormat="1" ht="15.75" customHeight="1" x14ac:dyDescent="0.2">
      <c r="C181" s="130"/>
      <c r="D181" s="130"/>
    </row>
    <row r="182" spans="3:4" s="71" customFormat="1" ht="15.75" customHeight="1" x14ac:dyDescent="0.2">
      <c r="C182" s="130"/>
      <c r="D182" s="130"/>
    </row>
    <row r="183" spans="3:4" s="71" customFormat="1" ht="15.75" customHeight="1" x14ac:dyDescent="0.2">
      <c r="C183" s="130"/>
      <c r="D183" s="130"/>
    </row>
    <row r="184" spans="3:4" s="71" customFormat="1" ht="15.75" customHeight="1" x14ac:dyDescent="0.2">
      <c r="C184" s="130"/>
      <c r="D184" s="130"/>
    </row>
    <row r="185" spans="3:4" s="71" customFormat="1" ht="15.75" customHeight="1" x14ac:dyDescent="0.2">
      <c r="C185" s="130"/>
      <c r="D185" s="130"/>
    </row>
    <row r="186" spans="3:4" s="71" customFormat="1" ht="15.75" customHeight="1" x14ac:dyDescent="0.2">
      <c r="C186" s="130"/>
      <c r="D186" s="130"/>
    </row>
    <row r="187" spans="3:4" s="71" customFormat="1" ht="15.75" customHeight="1" x14ac:dyDescent="0.2">
      <c r="C187" s="130"/>
      <c r="D187" s="130"/>
    </row>
    <row r="188" spans="3:4" s="71" customFormat="1" ht="15.75" customHeight="1" x14ac:dyDescent="0.2">
      <c r="C188" s="130"/>
      <c r="D188" s="130"/>
    </row>
    <row r="189" spans="3:4" s="71" customFormat="1" ht="15.75" customHeight="1" x14ac:dyDescent="0.2">
      <c r="C189" s="130"/>
      <c r="D189" s="130"/>
    </row>
    <row r="190" spans="3:4" s="71" customFormat="1" ht="15.75" customHeight="1" x14ac:dyDescent="0.2">
      <c r="C190" s="130"/>
      <c r="D190" s="130"/>
    </row>
    <row r="191" spans="3:4" s="71" customFormat="1" ht="15.75" customHeight="1" x14ac:dyDescent="0.2">
      <c r="C191" s="130"/>
      <c r="D191" s="130"/>
    </row>
    <row r="192" spans="3:4" s="71" customFormat="1" ht="15.75" customHeight="1" x14ac:dyDescent="0.2">
      <c r="C192" s="130"/>
      <c r="D192" s="130"/>
    </row>
    <row r="193" spans="3:4" s="71" customFormat="1" ht="15.75" customHeight="1" x14ac:dyDescent="0.2">
      <c r="C193" s="130"/>
      <c r="D193" s="130"/>
    </row>
    <row r="194" spans="3:4" s="71" customFormat="1" ht="15.75" customHeight="1" x14ac:dyDescent="0.2">
      <c r="C194" s="130"/>
      <c r="D194" s="130"/>
    </row>
    <row r="195" spans="3:4" s="71" customFormat="1" ht="15.75" customHeight="1" x14ac:dyDescent="0.2">
      <c r="C195" s="130"/>
      <c r="D195" s="130"/>
    </row>
    <row r="196" spans="3:4" s="71" customFormat="1" ht="15.75" customHeight="1" x14ac:dyDescent="0.2">
      <c r="C196" s="130"/>
      <c r="D196" s="130"/>
    </row>
    <row r="197" spans="3:4" s="71" customFormat="1" ht="15.75" customHeight="1" x14ac:dyDescent="0.2">
      <c r="C197" s="130"/>
      <c r="D197" s="130"/>
    </row>
    <row r="198" spans="3:4" s="71" customFormat="1" ht="15.75" customHeight="1" x14ac:dyDescent="0.2">
      <c r="C198" s="130"/>
      <c r="D198" s="130"/>
    </row>
    <row r="199" spans="3:4" s="71" customFormat="1" ht="15.75" customHeight="1" x14ac:dyDescent="0.2">
      <c r="C199" s="130"/>
      <c r="D199" s="130"/>
    </row>
    <row r="200" spans="3:4" s="71" customFormat="1" ht="15.75" customHeight="1" x14ac:dyDescent="0.2">
      <c r="C200" s="130"/>
      <c r="D200" s="130"/>
    </row>
    <row r="201" spans="3:4" s="71" customFormat="1" ht="15.75" customHeight="1" x14ac:dyDescent="0.2">
      <c r="C201" s="130"/>
      <c r="D201" s="130"/>
    </row>
    <row r="202" spans="3:4" s="71" customFormat="1" ht="15.75" customHeight="1" x14ac:dyDescent="0.2">
      <c r="C202" s="130"/>
      <c r="D202" s="130"/>
    </row>
    <row r="203" spans="3:4" s="71" customFormat="1" ht="15.75" customHeight="1" x14ac:dyDescent="0.2">
      <c r="C203" s="130"/>
      <c r="D203" s="130"/>
    </row>
    <row r="204" spans="3:4" s="71" customFormat="1" ht="15.75" customHeight="1" x14ac:dyDescent="0.2">
      <c r="C204" s="130"/>
      <c r="D204" s="130"/>
    </row>
    <row r="205" spans="3:4" s="71" customFormat="1" ht="15.75" customHeight="1" x14ac:dyDescent="0.2">
      <c r="C205" s="130"/>
      <c r="D205" s="130"/>
    </row>
    <row r="206" spans="3:4" s="71" customFormat="1" ht="15.75" customHeight="1" x14ac:dyDescent="0.2">
      <c r="C206" s="130"/>
      <c r="D206" s="130"/>
    </row>
    <row r="207" spans="3:4" s="71" customFormat="1" ht="15.75" customHeight="1" x14ac:dyDescent="0.2">
      <c r="C207" s="130"/>
      <c r="D207" s="130"/>
    </row>
    <row r="208" spans="3:4" s="71" customFormat="1" ht="15.75" customHeight="1" x14ac:dyDescent="0.2">
      <c r="C208" s="130"/>
      <c r="D208" s="130"/>
    </row>
    <row r="209" spans="3:4" s="71" customFormat="1" ht="15.75" customHeight="1" x14ac:dyDescent="0.2">
      <c r="C209" s="130"/>
      <c r="D209" s="130"/>
    </row>
    <row r="210" spans="3:4" s="71" customFormat="1" ht="15.75" customHeight="1" x14ac:dyDescent="0.2">
      <c r="C210" s="130"/>
      <c r="D210" s="130"/>
    </row>
    <row r="211" spans="3:4" s="71" customFormat="1" ht="15.75" customHeight="1" x14ac:dyDescent="0.2">
      <c r="C211" s="130"/>
      <c r="D211" s="130"/>
    </row>
    <row r="212" spans="3:4" s="71" customFormat="1" ht="15.75" customHeight="1" x14ac:dyDescent="0.2">
      <c r="C212" s="130"/>
      <c r="D212" s="130"/>
    </row>
    <row r="213" spans="3:4" s="71" customFormat="1" ht="15.75" customHeight="1" x14ac:dyDescent="0.2">
      <c r="C213" s="130"/>
      <c r="D213" s="130"/>
    </row>
    <row r="214" spans="3:4" s="71" customFormat="1" ht="15.75" customHeight="1" x14ac:dyDescent="0.2">
      <c r="C214" s="130"/>
      <c r="D214" s="130"/>
    </row>
    <row r="215" spans="3:4" s="71" customFormat="1" ht="15.75" customHeight="1" x14ac:dyDescent="0.2">
      <c r="C215" s="130"/>
      <c r="D215" s="130"/>
    </row>
    <row r="216" spans="3:4" s="71" customFormat="1" ht="15.75" customHeight="1" x14ac:dyDescent="0.2">
      <c r="C216" s="130"/>
      <c r="D216" s="130"/>
    </row>
    <row r="217" spans="3:4" s="71" customFormat="1" ht="15.75" customHeight="1" x14ac:dyDescent="0.2">
      <c r="C217" s="130"/>
      <c r="D217" s="130"/>
    </row>
    <row r="218" spans="3:4" s="71" customFormat="1" ht="15.75" customHeight="1" x14ac:dyDescent="0.2">
      <c r="C218" s="130"/>
      <c r="D218" s="130"/>
    </row>
    <row r="219" spans="3:4" s="71" customFormat="1" ht="15.75" customHeight="1" x14ac:dyDescent="0.2">
      <c r="C219" s="130"/>
      <c r="D219" s="130"/>
    </row>
    <row r="220" spans="3:4" s="71" customFormat="1" ht="15.75" customHeight="1" x14ac:dyDescent="0.2">
      <c r="C220" s="130"/>
      <c r="D220" s="130"/>
    </row>
    <row r="221" spans="3:4" s="71" customFormat="1" ht="15.75" customHeight="1" x14ac:dyDescent="0.2">
      <c r="C221" s="130"/>
      <c r="D221" s="130"/>
    </row>
    <row r="222" spans="3:4" s="71" customFormat="1" ht="15.75" customHeight="1" x14ac:dyDescent="0.2">
      <c r="C222" s="130"/>
      <c r="D222" s="130"/>
    </row>
    <row r="223" spans="3:4" s="71" customFormat="1" ht="15.75" customHeight="1" x14ac:dyDescent="0.2">
      <c r="C223" s="130"/>
      <c r="D223" s="130"/>
    </row>
    <row r="224" spans="3:4" s="71" customFormat="1" ht="15.75" customHeight="1" x14ac:dyDescent="0.2">
      <c r="C224" s="130"/>
      <c r="D224" s="130"/>
    </row>
    <row r="225" spans="3:4" s="71" customFormat="1" ht="15.75" customHeight="1" x14ac:dyDescent="0.2">
      <c r="C225" s="130"/>
      <c r="D225" s="130"/>
    </row>
    <row r="226" spans="3:4" s="71" customFormat="1" ht="15.75" customHeight="1" x14ac:dyDescent="0.2">
      <c r="C226" s="130"/>
      <c r="D226" s="130"/>
    </row>
    <row r="227" spans="3:4" s="71" customFormat="1" ht="15.75" customHeight="1" x14ac:dyDescent="0.2">
      <c r="C227" s="130"/>
      <c r="D227" s="130"/>
    </row>
    <row r="228" spans="3:4" s="71" customFormat="1" ht="15.75" customHeight="1" x14ac:dyDescent="0.2">
      <c r="C228" s="130"/>
      <c r="D228" s="130"/>
    </row>
    <row r="229" spans="3:4" s="71" customFormat="1" ht="15.75" customHeight="1" x14ac:dyDescent="0.2">
      <c r="C229" s="130"/>
      <c r="D229" s="130"/>
    </row>
    <row r="230" spans="3:4" s="71" customFormat="1" ht="15.75" customHeight="1" x14ac:dyDescent="0.2">
      <c r="C230" s="130"/>
      <c r="D230" s="130"/>
    </row>
    <row r="231" spans="3:4" s="71" customFormat="1" ht="15.75" customHeight="1" x14ac:dyDescent="0.2">
      <c r="C231" s="130"/>
      <c r="D231" s="130"/>
    </row>
    <row r="232" spans="3:4" s="71" customFormat="1" ht="15.75" customHeight="1" x14ac:dyDescent="0.2">
      <c r="C232" s="130"/>
      <c r="D232" s="130"/>
    </row>
    <row r="233" spans="3:4" s="71" customFormat="1" ht="15.75" customHeight="1" x14ac:dyDescent="0.2">
      <c r="C233" s="130"/>
      <c r="D233" s="130"/>
    </row>
    <row r="234" spans="3:4" s="71" customFormat="1" ht="15.75" customHeight="1" x14ac:dyDescent="0.2">
      <c r="C234" s="130"/>
      <c r="D234" s="130"/>
    </row>
    <row r="235" spans="3:4" s="71" customFormat="1" ht="15.75" customHeight="1" x14ac:dyDescent="0.2">
      <c r="C235" s="130"/>
      <c r="D235" s="130"/>
    </row>
    <row r="236" spans="3:4" s="71" customFormat="1" ht="15.75" customHeight="1" x14ac:dyDescent="0.2">
      <c r="C236" s="130"/>
      <c r="D236" s="130"/>
    </row>
    <row r="237" spans="3:4" s="71" customFormat="1" ht="15.75" customHeight="1" x14ac:dyDescent="0.2">
      <c r="C237" s="130"/>
      <c r="D237" s="130"/>
    </row>
    <row r="238" spans="3:4" s="71" customFormat="1" ht="15.75" customHeight="1" x14ac:dyDescent="0.2">
      <c r="C238" s="130"/>
      <c r="D238" s="130"/>
    </row>
    <row r="239" spans="3:4" s="71" customFormat="1" ht="15.75" customHeight="1" x14ac:dyDescent="0.2">
      <c r="C239" s="130"/>
      <c r="D239" s="130"/>
    </row>
    <row r="240" spans="3:4" s="71" customFormat="1" ht="15.75" customHeight="1" x14ac:dyDescent="0.2">
      <c r="C240" s="130"/>
      <c r="D240" s="130"/>
    </row>
    <row r="241" spans="3:4" s="71" customFormat="1" ht="15.75" customHeight="1" x14ac:dyDescent="0.2">
      <c r="C241" s="130"/>
      <c r="D241" s="130"/>
    </row>
    <row r="242" spans="3:4" s="71" customFormat="1" ht="15.75" customHeight="1" x14ac:dyDescent="0.2">
      <c r="C242" s="130"/>
      <c r="D242" s="130"/>
    </row>
    <row r="243" spans="3:4" s="71" customFormat="1" ht="15.75" customHeight="1" x14ac:dyDescent="0.2">
      <c r="C243" s="130"/>
      <c r="D243" s="130"/>
    </row>
    <row r="244" spans="3:4" s="71" customFormat="1" ht="15.75" customHeight="1" x14ac:dyDescent="0.2">
      <c r="C244" s="130"/>
      <c r="D244" s="130"/>
    </row>
    <row r="245" spans="3:4" s="71" customFormat="1" ht="15.75" customHeight="1" x14ac:dyDescent="0.2">
      <c r="C245" s="130"/>
      <c r="D245" s="130"/>
    </row>
    <row r="246" spans="3:4" s="71" customFormat="1" ht="15.75" customHeight="1" x14ac:dyDescent="0.2">
      <c r="C246" s="130"/>
      <c r="D246" s="130"/>
    </row>
    <row r="247" spans="3:4" s="71" customFormat="1" ht="15.75" customHeight="1" x14ac:dyDescent="0.2">
      <c r="C247" s="130"/>
      <c r="D247" s="130"/>
    </row>
    <row r="248" spans="3:4" s="71" customFormat="1" ht="15.75" customHeight="1" x14ac:dyDescent="0.2">
      <c r="C248" s="130"/>
      <c r="D248" s="130"/>
    </row>
    <row r="249" spans="3:4" s="71" customFormat="1" ht="15.75" customHeight="1" x14ac:dyDescent="0.2">
      <c r="C249" s="130"/>
      <c r="D249" s="130"/>
    </row>
    <row r="250" spans="3:4" s="71" customFormat="1" ht="15.75" customHeight="1" x14ac:dyDescent="0.2">
      <c r="C250" s="130"/>
      <c r="D250" s="130"/>
    </row>
    <row r="251" spans="3:4" s="71" customFormat="1" ht="15.75" customHeight="1" x14ac:dyDescent="0.2">
      <c r="C251" s="130"/>
      <c r="D251" s="130"/>
    </row>
    <row r="252" spans="3:4" s="71" customFormat="1" ht="15.75" customHeight="1" x14ac:dyDescent="0.2">
      <c r="C252" s="130"/>
      <c r="D252" s="130"/>
    </row>
    <row r="253" spans="3:4" s="71" customFormat="1" ht="15.75" customHeight="1" x14ac:dyDescent="0.2">
      <c r="C253" s="130"/>
      <c r="D253" s="130"/>
    </row>
    <row r="254" spans="3:4" s="71" customFormat="1" ht="15.75" customHeight="1" x14ac:dyDescent="0.2">
      <c r="C254" s="130"/>
      <c r="D254" s="130"/>
    </row>
    <row r="255" spans="3:4" s="71" customFormat="1" ht="15.75" customHeight="1" x14ac:dyDescent="0.2">
      <c r="C255" s="130"/>
      <c r="D255" s="130"/>
    </row>
    <row r="256" spans="3:4" s="71" customFormat="1" ht="15.75" customHeight="1" x14ac:dyDescent="0.2">
      <c r="C256" s="130"/>
      <c r="D256" s="130"/>
    </row>
    <row r="257" spans="3:4" s="71" customFormat="1" ht="15.75" customHeight="1" x14ac:dyDescent="0.2">
      <c r="C257" s="130"/>
      <c r="D257" s="130"/>
    </row>
    <row r="258" spans="3:4" s="71" customFormat="1" ht="15.75" customHeight="1" x14ac:dyDescent="0.2">
      <c r="C258" s="130"/>
      <c r="D258" s="130"/>
    </row>
    <row r="259" spans="3:4" s="71" customFormat="1" ht="15.75" customHeight="1" x14ac:dyDescent="0.2">
      <c r="C259" s="130"/>
      <c r="D259" s="130"/>
    </row>
    <row r="260" spans="3:4" s="71" customFormat="1" ht="15.75" customHeight="1" x14ac:dyDescent="0.2">
      <c r="C260" s="130"/>
      <c r="D260" s="130"/>
    </row>
    <row r="261" spans="3:4" s="71" customFormat="1" ht="15.75" customHeight="1" x14ac:dyDescent="0.2">
      <c r="C261" s="130"/>
      <c r="D261" s="130"/>
    </row>
    <row r="262" spans="3:4" s="71" customFormat="1" ht="15.75" customHeight="1" x14ac:dyDescent="0.2">
      <c r="C262" s="130"/>
      <c r="D262" s="130"/>
    </row>
    <row r="263" spans="3:4" s="71" customFormat="1" ht="15.75" customHeight="1" x14ac:dyDescent="0.2">
      <c r="C263" s="130"/>
      <c r="D263" s="130"/>
    </row>
    <row r="264" spans="3:4" s="71" customFormat="1" ht="15.75" customHeight="1" x14ac:dyDescent="0.2">
      <c r="C264" s="130"/>
      <c r="D264" s="130"/>
    </row>
    <row r="265" spans="3:4" s="71" customFormat="1" ht="15.75" customHeight="1" x14ac:dyDescent="0.2">
      <c r="C265" s="130"/>
      <c r="D265" s="130"/>
    </row>
    <row r="266" spans="3:4" s="71" customFormat="1" ht="15.75" customHeight="1" x14ac:dyDescent="0.2">
      <c r="C266" s="130"/>
      <c r="D266" s="130"/>
    </row>
    <row r="267" spans="3:4" s="71" customFormat="1" ht="15.75" customHeight="1" x14ac:dyDescent="0.2">
      <c r="C267" s="130"/>
      <c r="D267" s="130"/>
    </row>
    <row r="268" spans="3:4" s="71" customFormat="1" ht="15.75" customHeight="1" x14ac:dyDescent="0.2">
      <c r="C268" s="130"/>
      <c r="D268" s="130"/>
    </row>
    <row r="269" spans="3:4" s="71" customFormat="1" ht="15.75" customHeight="1" x14ac:dyDescent="0.2">
      <c r="C269" s="130"/>
      <c r="D269" s="130"/>
    </row>
    <row r="270" spans="3:4" s="71" customFormat="1" ht="15.75" customHeight="1" x14ac:dyDescent="0.2">
      <c r="C270" s="130"/>
      <c r="D270" s="130"/>
    </row>
    <row r="271" spans="3:4" s="71" customFormat="1" ht="15.75" customHeight="1" x14ac:dyDescent="0.2">
      <c r="C271" s="130"/>
      <c r="D271" s="130"/>
    </row>
    <row r="272" spans="3:4" s="71" customFormat="1" ht="15.75" customHeight="1" x14ac:dyDescent="0.2">
      <c r="C272" s="130"/>
      <c r="D272" s="130"/>
    </row>
    <row r="273" spans="3:4" s="71" customFormat="1" ht="15.75" customHeight="1" x14ac:dyDescent="0.2">
      <c r="C273" s="130"/>
      <c r="D273" s="130"/>
    </row>
    <row r="274" spans="3:4" s="71" customFormat="1" ht="15.75" customHeight="1" x14ac:dyDescent="0.2">
      <c r="C274" s="130"/>
      <c r="D274" s="130"/>
    </row>
    <row r="275" spans="3:4" s="71" customFormat="1" ht="15.75" customHeight="1" x14ac:dyDescent="0.2">
      <c r="C275" s="130"/>
      <c r="D275" s="130"/>
    </row>
    <row r="276" spans="3:4" s="71" customFormat="1" ht="15.75" customHeight="1" x14ac:dyDescent="0.2">
      <c r="C276" s="130"/>
      <c r="D276" s="130"/>
    </row>
    <row r="277" spans="3:4" s="71" customFormat="1" ht="15.75" customHeight="1" x14ac:dyDescent="0.2">
      <c r="C277" s="130"/>
      <c r="D277" s="130"/>
    </row>
    <row r="278" spans="3:4" s="71" customFormat="1" ht="15.75" customHeight="1" x14ac:dyDescent="0.2">
      <c r="C278" s="130"/>
      <c r="D278" s="130"/>
    </row>
    <row r="279" spans="3:4" s="71" customFormat="1" ht="15.75" customHeight="1" x14ac:dyDescent="0.2">
      <c r="C279" s="130"/>
      <c r="D279" s="130"/>
    </row>
    <row r="280" spans="3:4" s="71" customFormat="1" ht="15.75" customHeight="1" x14ac:dyDescent="0.2">
      <c r="C280" s="130"/>
      <c r="D280" s="130"/>
    </row>
    <row r="281" spans="3:4" s="71" customFormat="1" ht="15.75" customHeight="1" x14ac:dyDescent="0.2">
      <c r="C281" s="130"/>
      <c r="D281" s="130"/>
    </row>
    <row r="282" spans="3:4" s="71" customFormat="1" ht="15.75" customHeight="1" x14ac:dyDescent="0.2">
      <c r="C282" s="130"/>
      <c r="D282" s="130"/>
    </row>
    <row r="283" spans="3:4" s="71" customFormat="1" ht="15.75" customHeight="1" x14ac:dyDescent="0.2">
      <c r="C283" s="130"/>
      <c r="D283" s="130"/>
    </row>
    <row r="284" spans="3:4" s="71" customFormat="1" ht="15.75" customHeight="1" x14ac:dyDescent="0.2">
      <c r="C284" s="130"/>
      <c r="D284" s="130"/>
    </row>
    <row r="285" spans="3:4" s="71" customFormat="1" ht="15.75" customHeight="1" x14ac:dyDescent="0.2">
      <c r="C285" s="130"/>
      <c r="D285" s="130"/>
    </row>
    <row r="286" spans="3:4" s="71" customFormat="1" ht="15.75" customHeight="1" x14ac:dyDescent="0.2">
      <c r="C286" s="130"/>
      <c r="D286" s="130"/>
    </row>
    <row r="287" spans="3:4" s="71" customFormat="1" ht="15.75" customHeight="1" x14ac:dyDescent="0.2">
      <c r="C287" s="130"/>
      <c r="D287" s="130"/>
    </row>
    <row r="288" spans="3:4" s="71" customFormat="1" ht="15.75" customHeight="1" x14ac:dyDescent="0.2">
      <c r="C288" s="130"/>
      <c r="D288" s="130"/>
    </row>
    <row r="289" spans="3:4" s="71" customFormat="1" ht="15.75" customHeight="1" x14ac:dyDescent="0.2">
      <c r="C289" s="130"/>
      <c r="D289" s="130"/>
    </row>
    <row r="290" spans="3:4" s="71" customFormat="1" ht="15.75" customHeight="1" x14ac:dyDescent="0.2">
      <c r="C290" s="130"/>
      <c r="D290" s="130"/>
    </row>
    <row r="291" spans="3:4" s="71" customFormat="1" ht="15.75" customHeight="1" x14ac:dyDescent="0.2">
      <c r="C291" s="130"/>
      <c r="D291" s="130"/>
    </row>
    <row r="292" spans="3:4" s="71" customFormat="1" ht="15.75" customHeight="1" x14ac:dyDescent="0.2">
      <c r="C292" s="130"/>
      <c r="D292" s="130"/>
    </row>
    <row r="293" spans="3:4" s="71" customFormat="1" ht="15.75" customHeight="1" x14ac:dyDescent="0.2">
      <c r="C293" s="130"/>
      <c r="D293" s="130"/>
    </row>
    <row r="294" spans="3:4" s="71" customFormat="1" ht="15.75" customHeight="1" x14ac:dyDescent="0.2">
      <c r="C294" s="130"/>
      <c r="D294" s="130"/>
    </row>
    <row r="295" spans="3:4" s="71" customFormat="1" ht="15.75" customHeight="1" x14ac:dyDescent="0.2">
      <c r="C295" s="130"/>
      <c r="D295" s="130"/>
    </row>
    <row r="296" spans="3:4" s="71" customFormat="1" ht="15.75" customHeight="1" x14ac:dyDescent="0.2">
      <c r="C296" s="130"/>
      <c r="D296" s="130"/>
    </row>
    <row r="297" spans="3:4" s="71" customFormat="1" ht="15.75" customHeight="1" x14ac:dyDescent="0.2">
      <c r="C297" s="130"/>
      <c r="D297" s="130"/>
    </row>
    <row r="298" spans="3:4" s="71" customFormat="1" ht="15.75" customHeight="1" x14ac:dyDescent="0.2">
      <c r="C298" s="130"/>
      <c r="D298" s="130"/>
    </row>
    <row r="299" spans="3:4" s="71" customFormat="1" ht="15.75" customHeight="1" x14ac:dyDescent="0.2">
      <c r="C299" s="130"/>
      <c r="D299" s="130"/>
    </row>
    <row r="300" spans="3:4" s="71" customFormat="1" ht="15.75" customHeight="1" x14ac:dyDescent="0.2">
      <c r="C300" s="130"/>
      <c r="D300" s="130"/>
    </row>
    <row r="301" spans="3:4" s="71" customFormat="1" ht="15.75" customHeight="1" x14ac:dyDescent="0.2">
      <c r="C301" s="130"/>
      <c r="D301" s="130"/>
    </row>
    <row r="302" spans="3:4" s="71" customFormat="1" ht="15.75" customHeight="1" x14ac:dyDescent="0.2">
      <c r="C302" s="130"/>
      <c r="D302" s="130"/>
    </row>
    <row r="303" spans="3:4" s="71" customFormat="1" ht="15.75" customHeight="1" x14ac:dyDescent="0.2">
      <c r="C303" s="130"/>
      <c r="D303" s="130"/>
    </row>
    <row r="304" spans="3:4" s="71" customFormat="1" ht="15.75" customHeight="1" x14ac:dyDescent="0.2">
      <c r="C304" s="130"/>
      <c r="D304" s="130"/>
    </row>
    <row r="305" spans="3:4" s="71" customFormat="1" ht="15.75" customHeight="1" x14ac:dyDescent="0.2">
      <c r="C305" s="130"/>
      <c r="D305" s="130"/>
    </row>
    <row r="306" spans="3:4" s="71" customFormat="1" ht="15.75" customHeight="1" x14ac:dyDescent="0.2">
      <c r="C306" s="130"/>
      <c r="D306" s="130"/>
    </row>
    <row r="307" spans="3:4" s="71" customFormat="1" ht="15.75" customHeight="1" x14ac:dyDescent="0.2">
      <c r="C307" s="130"/>
      <c r="D307" s="130"/>
    </row>
    <row r="308" spans="3:4" s="71" customFormat="1" ht="15.75" customHeight="1" x14ac:dyDescent="0.2">
      <c r="C308" s="130"/>
      <c r="D308" s="130"/>
    </row>
    <row r="309" spans="3:4" s="71" customFormat="1" ht="15.75" customHeight="1" x14ac:dyDescent="0.2">
      <c r="C309" s="130"/>
      <c r="D309" s="130"/>
    </row>
    <row r="310" spans="3:4" s="71" customFormat="1" ht="15.75" customHeight="1" x14ac:dyDescent="0.2">
      <c r="C310" s="130"/>
      <c r="D310" s="130"/>
    </row>
    <row r="311" spans="3:4" s="71" customFormat="1" ht="15.75" customHeight="1" x14ac:dyDescent="0.2">
      <c r="C311" s="130"/>
      <c r="D311" s="130"/>
    </row>
    <row r="312" spans="3:4" s="71" customFormat="1" ht="15.75" customHeight="1" x14ac:dyDescent="0.2">
      <c r="C312" s="130"/>
      <c r="D312" s="130"/>
    </row>
    <row r="313" spans="3:4" s="71" customFormat="1" ht="15.75" customHeight="1" x14ac:dyDescent="0.2">
      <c r="C313" s="130"/>
      <c r="D313" s="130"/>
    </row>
    <row r="314" spans="3:4" s="71" customFormat="1" ht="15.75" customHeight="1" x14ac:dyDescent="0.2">
      <c r="C314" s="130"/>
      <c r="D314" s="130"/>
    </row>
    <row r="315" spans="3:4" s="71" customFormat="1" ht="15.75" customHeight="1" x14ac:dyDescent="0.2">
      <c r="C315" s="130"/>
      <c r="D315" s="130"/>
    </row>
    <row r="316" spans="3:4" s="71" customFormat="1" ht="15.75" customHeight="1" x14ac:dyDescent="0.2">
      <c r="C316" s="130"/>
      <c r="D316" s="130"/>
    </row>
    <row r="317" spans="3:4" s="71" customFormat="1" ht="15.75" customHeight="1" x14ac:dyDescent="0.2">
      <c r="C317" s="130"/>
      <c r="D317" s="130"/>
    </row>
    <row r="318" spans="3:4" s="71" customFormat="1" ht="15.75" customHeight="1" x14ac:dyDescent="0.2">
      <c r="C318" s="130"/>
      <c r="D318" s="130"/>
    </row>
    <row r="319" spans="3:4" s="71" customFormat="1" ht="15.75" customHeight="1" x14ac:dyDescent="0.2">
      <c r="C319" s="130"/>
      <c r="D319" s="130"/>
    </row>
    <row r="320" spans="3:4" s="71" customFormat="1" ht="15.75" customHeight="1" x14ac:dyDescent="0.2">
      <c r="C320" s="130"/>
      <c r="D320" s="130"/>
    </row>
    <row r="321" spans="3:4" s="71" customFormat="1" ht="15.75" customHeight="1" x14ac:dyDescent="0.2">
      <c r="C321" s="130"/>
      <c r="D321" s="130"/>
    </row>
    <row r="322" spans="3:4" s="71" customFormat="1" ht="15.75" customHeight="1" x14ac:dyDescent="0.2">
      <c r="C322" s="130"/>
      <c r="D322" s="130"/>
    </row>
    <row r="323" spans="3:4" s="71" customFormat="1" ht="15.75" customHeight="1" x14ac:dyDescent="0.2">
      <c r="C323" s="130"/>
      <c r="D323" s="130"/>
    </row>
    <row r="324" spans="3:4" s="71" customFormat="1" ht="15.75" customHeight="1" x14ac:dyDescent="0.2">
      <c r="C324" s="130"/>
      <c r="D324" s="130"/>
    </row>
    <row r="325" spans="3:4" s="71" customFormat="1" ht="15.75" customHeight="1" x14ac:dyDescent="0.2">
      <c r="C325" s="130"/>
      <c r="D325" s="130"/>
    </row>
    <row r="326" spans="3:4" s="71" customFormat="1" ht="15.75" customHeight="1" x14ac:dyDescent="0.2">
      <c r="C326" s="130"/>
      <c r="D326" s="130"/>
    </row>
    <row r="327" spans="3:4" s="71" customFormat="1" ht="15.75" customHeight="1" x14ac:dyDescent="0.2">
      <c r="C327" s="130"/>
      <c r="D327" s="130"/>
    </row>
    <row r="328" spans="3:4" s="71" customFormat="1" ht="15.75" customHeight="1" x14ac:dyDescent="0.2">
      <c r="C328" s="130"/>
      <c r="D328" s="130"/>
    </row>
    <row r="329" spans="3:4" s="71" customFormat="1" ht="15.75" customHeight="1" x14ac:dyDescent="0.2">
      <c r="C329" s="130"/>
      <c r="D329" s="130"/>
    </row>
    <row r="330" spans="3:4" s="71" customFormat="1" ht="15.75" customHeight="1" x14ac:dyDescent="0.2">
      <c r="C330" s="130"/>
      <c r="D330" s="130"/>
    </row>
    <row r="331" spans="3:4" s="71" customFormat="1" ht="15.75" customHeight="1" x14ac:dyDescent="0.2">
      <c r="C331" s="130"/>
      <c r="D331" s="130"/>
    </row>
    <row r="332" spans="3:4" s="71" customFormat="1" ht="15.75" customHeight="1" x14ac:dyDescent="0.2">
      <c r="C332" s="130"/>
      <c r="D332" s="130"/>
    </row>
    <row r="333" spans="3:4" s="71" customFormat="1" ht="15.75" customHeight="1" x14ac:dyDescent="0.2">
      <c r="C333" s="130"/>
      <c r="D333" s="130"/>
    </row>
    <row r="334" spans="3:4" s="71" customFormat="1" ht="15.75" customHeight="1" x14ac:dyDescent="0.2">
      <c r="C334" s="130"/>
      <c r="D334" s="130"/>
    </row>
    <row r="335" spans="3:4" s="71" customFormat="1" ht="15.75" customHeight="1" x14ac:dyDescent="0.2">
      <c r="C335" s="130"/>
      <c r="D335" s="130"/>
    </row>
    <row r="336" spans="3:4" s="71" customFormat="1" ht="15.75" customHeight="1" x14ac:dyDescent="0.2">
      <c r="C336" s="130"/>
      <c r="D336" s="130"/>
    </row>
    <row r="337" spans="3:4" s="71" customFormat="1" ht="15.75" customHeight="1" x14ac:dyDescent="0.2">
      <c r="C337" s="130"/>
      <c r="D337" s="130"/>
    </row>
    <row r="338" spans="3:4" s="71" customFormat="1" ht="15.75" customHeight="1" x14ac:dyDescent="0.2">
      <c r="C338" s="130"/>
      <c r="D338" s="130"/>
    </row>
    <row r="339" spans="3:4" s="71" customFormat="1" ht="15.75" customHeight="1" x14ac:dyDescent="0.2">
      <c r="C339" s="130"/>
      <c r="D339" s="130"/>
    </row>
    <row r="340" spans="3:4" s="71" customFormat="1" ht="15.75" customHeight="1" x14ac:dyDescent="0.2">
      <c r="C340" s="130"/>
      <c r="D340" s="130"/>
    </row>
    <row r="341" spans="3:4" s="71" customFormat="1" ht="15.75" customHeight="1" x14ac:dyDescent="0.2">
      <c r="C341" s="130"/>
      <c r="D341" s="130"/>
    </row>
    <row r="342" spans="3:4" s="71" customFormat="1" ht="15.75" customHeight="1" x14ac:dyDescent="0.2">
      <c r="C342" s="130"/>
      <c r="D342" s="130"/>
    </row>
    <row r="343" spans="3:4" s="71" customFormat="1" ht="15.75" customHeight="1" x14ac:dyDescent="0.2">
      <c r="C343" s="130"/>
      <c r="D343" s="130"/>
    </row>
    <row r="344" spans="3:4" s="71" customFormat="1" ht="15.75" customHeight="1" x14ac:dyDescent="0.2">
      <c r="C344" s="130"/>
      <c r="D344" s="130"/>
    </row>
    <row r="345" spans="3:4" s="71" customFormat="1" ht="15.75" customHeight="1" x14ac:dyDescent="0.2">
      <c r="C345" s="130"/>
      <c r="D345" s="130"/>
    </row>
    <row r="346" spans="3:4" s="71" customFormat="1" ht="15.75" customHeight="1" x14ac:dyDescent="0.2">
      <c r="C346" s="130"/>
      <c r="D346" s="130"/>
    </row>
    <row r="347" spans="3:4" s="71" customFormat="1" ht="15.75" customHeight="1" x14ac:dyDescent="0.2">
      <c r="C347" s="130"/>
      <c r="D347" s="130"/>
    </row>
    <row r="348" spans="3:4" s="71" customFormat="1" ht="15.75" customHeight="1" x14ac:dyDescent="0.2">
      <c r="C348" s="130"/>
      <c r="D348" s="130"/>
    </row>
    <row r="349" spans="3:4" s="71" customFormat="1" ht="15.75" customHeight="1" x14ac:dyDescent="0.2">
      <c r="C349" s="130"/>
      <c r="D349" s="130"/>
    </row>
    <row r="350" spans="3:4" s="71" customFormat="1" ht="15.75" customHeight="1" x14ac:dyDescent="0.2">
      <c r="C350" s="130"/>
      <c r="D350" s="130"/>
    </row>
    <row r="351" spans="3:4" s="71" customFormat="1" ht="15.75" customHeight="1" x14ac:dyDescent="0.2">
      <c r="C351" s="130"/>
      <c r="D351" s="130"/>
    </row>
    <row r="352" spans="3:4" s="71" customFormat="1" ht="15.75" customHeight="1" x14ac:dyDescent="0.2">
      <c r="C352" s="130"/>
      <c r="D352" s="130"/>
    </row>
    <row r="353" spans="3:4" s="71" customFormat="1" ht="15.75" customHeight="1" x14ac:dyDescent="0.2">
      <c r="C353" s="130"/>
      <c r="D353" s="130"/>
    </row>
    <row r="354" spans="3:4" s="71" customFormat="1" ht="15.75" customHeight="1" x14ac:dyDescent="0.2">
      <c r="C354" s="130"/>
      <c r="D354" s="130"/>
    </row>
    <row r="355" spans="3:4" s="71" customFormat="1" ht="15.75" customHeight="1" x14ac:dyDescent="0.2">
      <c r="C355" s="130"/>
      <c r="D355" s="130"/>
    </row>
    <row r="356" spans="3:4" s="71" customFormat="1" ht="15.75" customHeight="1" x14ac:dyDescent="0.2">
      <c r="C356" s="130"/>
      <c r="D356" s="130"/>
    </row>
    <row r="357" spans="3:4" s="71" customFormat="1" ht="15.75" customHeight="1" x14ac:dyDescent="0.2">
      <c r="C357" s="130"/>
      <c r="D357" s="130"/>
    </row>
    <row r="358" spans="3:4" s="71" customFormat="1" ht="15.75" customHeight="1" x14ac:dyDescent="0.2">
      <c r="C358" s="130"/>
      <c r="D358" s="130"/>
    </row>
    <row r="359" spans="3:4" s="71" customFormat="1" ht="15.75" customHeight="1" x14ac:dyDescent="0.2">
      <c r="C359" s="130"/>
      <c r="D359" s="130"/>
    </row>
    <row r="360" spans="3:4" s="71" customFormat="1" ht="15.75" customHeight="1" x14ac:dyDescent="0.2">
      <c r="C360" s="130"/>
      <c r="D360" s="130"/>
    </row>
    <row r="361" spans="3:4" s="71" customFormat="1" ht="15.75" customHeight="1" x14ac:dyDescent="0.2">
      <c r="C361" s="130"/>
      <c r="D361" s="130"/>
    </row>
    <row r="362" spans="3:4" s="71" customFormat="1" ht="15.75" customHeight="1" x14ac:dyDescent="0.2">
      <c r="C362" s="130"/>
      <c r="D362" s="130"/>
    </row>
    <row r="363" spans="3:4" s="71" customFormat="1" ht="15.75" customHeight="1" x14ac:dyDescent="0.2">
      <c r="C363" s="130"/>
      <c r="D363" s="130"/>
    </row>
    <row r="364" spans="3:4" s="71" customFormat="1" ht="15.75" customHeight="1" x14ac:dyDescent="0.2">
      <c r="C364" s="130"/>
      <c r="D364" s="130"/>
    </row>
    <row r="365" spans="3:4" s="71" customFormat="1" ht="15.75" customHeight="1" x14ac:dyDescent="0.2">
      <c r="C365" s="130"/>
      <c r="D365" s="130"/>
    </row>
    <row r="366" spans="3:4" s="71" customFormat="1" ht="15.75" customHeight="1" x14ac:dyDescent="0.2">
      <c r="C366" s="130"/>
      <c r="D366" s="130"/>
    </row>
    <row r="367" spans="3:4" s="71" customFormat="1" ht="15.75" customHeight="1" x14ac:dyDescent="0.2">
      <c r="C367" s="130"/>
      <c r="D367" s="130"/>
    </row>
    <row r="368" spans="3:4" s="71" customFormat="1" ht="15.75" customHeight="1" x14ac:dyDescent="0.2">
      <c r="C368" s="130"/>
      <c r="D368" s="130"/>
    </row>
    <row r="369" spans="3:4" s="71" customFormat="1" ht="15.75" customHeight="1" x14ac:dyDescent="0.2">
      <c r="C369" s="130"/>
      <c r="D369" s="130"/>
    </row>
    <row r="370" spans="3:4" s="71" customFormat="1" ht="15.75" customHeight="1" x14ac:dyDescent="0.2">
      <c r="C370" s="130"/>
      <c r="D370" s="130"/>
    </row>
    <row r="371" spans="3:4" s="71" customFormat="1" ht="15.75" customHeight="1" x14ac:dyDescent="0.2">
      <c r="C371" s="130"/>
      <c r="D371" s="130"/>
    </row>
    <row r="372" spans="3:4" s="71" customFormat="1" ht="15.75" customHeight="1" x14ac:dyDescent="0.2">
      <c r="C372" s="130"/>
      <c r="D372" s="130"/>
    </row>
    <row r="373" spans="3:4" s="71" customFormat="1" ht="15.75" customHeight="1" x14ac:dyDescent="0.2">
      <c r="C373" s="130"/>
      <c r="D373" s="130"/>
    </row>
    <row r="374" spans="3:4" s="71" customFormat="1" ht="15.75" customHeight="1" x14ac:dyDescent="0.2">
      <c r="C374" s="130"/>
      <c r="D374" s="130"/>
    </row>
    <row r="375" spans="3:4" s="71" customFormat="1" ht="15.75" customHeight="1" x14ac:dyDescent="0.2">
      <c r="C375" s="130"/>
      <c r="D375" s="130"/>
    </row>
    <row r="376" spans="3:4" s="71" customFormat="1" ht="15.75" customHeight="1" x14ac:dyDescent="0.2">
      <c r="C376" s="130"/>
      <c r="D376" s="130"/>
    </row>
    <row r="377" spans="3:4" s="71" customFormat="1" ht="15.75" customHeight="1" x14ac:dyDescent="0.2">
      <c r="C377" s="130"/>
      <c r="D377" s="130"/>
    </row>
    <row r="378" spans="3:4" s="71" customFormat="1" ht="15.75" customHeight="1" x14ac:dyDescent="0.2">
      <c r="C378" s="130"/>
      <c r="D378" s="130"/>
    </row>
    <row r="379" spans="3:4" s="71" customFormat="1" ht="15.75" customHeight="1" x14ac:dyDescent="0.2">
      <c r="C379" s="130"/>
      <c r="D379" s="130"/>
    </row>
    <row r="380" spans="3:4" s="71" customFormat="1" ht="15.75" customHeight="1" x14ac:dyDescent="0.2">
      <c r="C380" s="130"/>
      <c r="D380" s="130"/>
    </row>
    <row r="381" spans="3:4" s="71" customFormat="1" ht="15.75" customHeight="1" x14ac:dyDescent="0.2">
      <c r="C381" s="130"/>
      <c r="D381" s="130"/>
    </row>
    <row r="382" spans="3:4" s="71" customFormat="1" ht="15.75" customHeight="1" x14ac:dyDescent="0.2">
      <c r="C382" s="130"/>
      <c r="D382" s="130"/>
    </row>
    <row r="383" spans="3:4" s="71" customFormat="1" ht="15.75" customHeight="1" x14ac:dyDescent="0.2">
      <c r="C383" s="130"/>
      <c r="D383" s="130"/>
    </row>
    <row r="384" spans="3:4" s="71" customFormat="1" ht="15.75" customHeight="1" x14ac:dyDescent="0.2">
      <c r="C384" s="130"/>
      <c r="D384" s="130"/>
    </row>
    <row r="385" spans="3:4" s="71" customFormat="1" ht="15.75" customHeight="1" x14ac:dyDescent="0.2">
      <c r="C385" s="130"/>
      <c r="D385" s="130"/>
    </row>
    <row r="386" spans="3:4" s="71" customFormat="1" ht="15.75" customHeight="1" x14ac:dyDescent="0.2">
      <c r="C386" s="130"/>
      <c r="D386" s="130"/>
    </row>
    <row r="387" spans="3:4" s="71" customFormat="1" ht="15.75" customHeight="1" x14ac:dyDescent="0.2">
      <c r="C387" s="130"/>
      <c r="D387" s="130"/>
    </row>
    <row r="388" spans="3:4" s="71" customFormat="1" ht="15.75" customHeight="1" x14ac:dyDescent="0.2">
      <c r="C388" s="130"/>
      <c r="D388" s="130"/>
    </row>
    <row r="389" spans="3:4" s="71" customFormat="1" ht="15.75" customHeight="1" x14ac:dyDescent="0.2">
      <c r="C389" s="130"/>
      <c r="D389" s="130"/>
    </row>
    <row r="390" spans="3:4" s="71" customFormat="1" ht="15.75" customHeight="1" x14ac:dyDescent="0.2">
      <c r="C390" s="130"/>
      <c r="D390" s="130"/>
    </row>
    <row r="391" spans="3:4" s="71" customFormat="1" ht="15.75" customHeight="1" x14ac:dyDescent="0.2">
      <c r="C391" s="130"/>
      <c r="D391" s="130"/>
    </row>
    <row r="392" spans="3:4" s="71" customFormat="1" ht="15.75" customHeight="1" x14ac:dyDescent="0.2">
      <c r="C392" s="130"/>
      <c r="D392" s="130"/>
    </row>
    <row r="393" spans="3:4" s="71" customFormat="1" ht="15.75" customHeight="1" x14ac:dyDescent="0.2">
      <c r="C393" s="130"/>
      <c r="D393" s="130"/>
    </row>
    <row r="394" spans="3:4" s="71" customFormat="1" ht="15.75" customHeight="1" x14ac:dyDescent="0.2">
      <c r="C394" s="130"/>
      <c r="D394" s="130"/>
    </row>
    <row r="395" spans="3:4" s="71" customFormat="1" ht="15.75" customHeight="1" x14ac:dyDescent="0.2">
      <c r="C395" s="130"/>
      <c r="D395" s="130"/>
    </row>
    <row r="396" spans="3:4" s="71" customFormat="1" ht="15.75" customHeight="1" x14ac:dyDescent="0.2">
      <c r="C396" s="130"/>
      <c r="D396" s="130"/>
    </row>
    <row r="397" spans="3:4" s="71" customFormat="1" ht="15.75" customHeight="1" x14ac:dyDescent="0.2">
      <c r="C397" s="130"/>
      <c r="D397" s="130"/>
    </row>
    <row r="398" spans="3:4" s="71" customFormat="1" ht="15.75" customHeight="1" x14ac:dyDescent="0.2">
      <c r="C398" s="130"/>
      <c r="D398" s="130"/>
    </row>
    <row r="399" spans="3:4" s="71" customFormat="1" ht="15.75" customHeight="1" x14ac:dyDescent="0.2">
      <c r="C399" s="130"/>
      <c r="D399" s="130"/>
    </row>
    <row r="400" spans="3:4" s="71" customFormat="1" ht="15.75" customHeight="1" x14ac:dyDescent="0.2">
      <c r="C400" s="130"/>
      <c r="D400" s="130"/>
    </row>
    <row r="401" spans="3:4" s="71" customFormat="1" ht="15.75" customHeight="1" x14ac:dyDescent="0.2">
      <c r="C401" s="130"/>
      <c r="D401" s="130"/>
    </row>
    <row r="402" spans="3:4" s="71" customFormat="1" ht="15.75" customHeight="1" x14ac:dyDescent="0.2">
      <c r="C402" s="130"/>
      <c r="D402" s="130"/>
    </row>
    <row r="403" spans="3:4" s="71" customFormat="1" ht="15.75" customHeight="1" x14ac:dyDescent="0.2">
      <c r="C403" s="130"/>
      <c r="D403" s="130"/>
    </row>
    <row r="404" spans="3:4" s="71" customFormat="1" ht="15.75" customHeight="1" x14ac:dyDescent="0.2">
      <c r="C404" s="130"/>
      <c r="D404" s="130"/>
    </row>
    <row r="405" spans="3:4" s="71" customFormat="1" ht="15.75" customHeight="1" x14ac:dyDescent="0.2">
      <c r="C405" s="130"/>
      <c r="D405" s="130"/>
    </row>
    <row r="406" spans="3:4" s="71" customFormat="1" ht="15.75" customHeight="1" x14ac:dyDescent="0.2">
      <c r="C406" s="130"/>
      <c r="D406" s="130"/>
    </row>
    <row r="407" spans="3:4" s="71" customFormat="1" ht="15.75" customHeight="1" x14ac:dyDescent="0.2">
      <c r="C407" s="130"/>
      <c r="D407" s="130"/>
    </row>
    <row r="408" spans="3:4" s="71" customFormat="1" ht="15.75" customHeight="1" x14ac:dyDescent="0.2">
      <c r="C408" s="130"/>
      <c r="D408" s="130"/>
    </row>
    <row r="409" spans="3:4" s="71" customFormat="1" ht="15.75" customHeight="1" x14ac:dyDescent="0.2">
      <c r="C409" s="130"/>
      <c r="D409" s="130"/>
    </row>
    <row r="410" spans="3:4" s="71" customFormat="1" ht="15.75" customHeight="1" x14ac:dyDescent="0.2">
      <c r="C410" s="130"/>
      <c r="D410" s="130"/>
    </row>
    <row r="411" spans="3:4" s="71" customFormat="1" ht="15.75" customHeight="1" x14ac:dyDescent="0.2">
      <c r="C411" s="130"/>
      <c r="D411" s="130"/>
    </row>
    <row r="412" spans="3:4" s="71" customFormat="1" ht="15.75" customHeight="1" x14ac:dyDescent="0.2">
      <c r="C412" s="130"/>
      <c r="D412" s="130"/>
    </row>
    <row r="413" spans="3:4" s="71" customFormat="1" ht="15.75" customHeight="1" x14ac:dyDescent="0.2">
      <c r="C413" s="130"/>
      <c r="D413" s="130"/>
    </row>
    <row r="414" spans="3:4" s="71" customFormat="1" ht="15.75" customHeight="1" x14ac:dyDescent="0.2">
      <c r="C414" s="130"/>
      <c r="D414" s="130"/>
    </row>
    <row r="415" spans="3:4" s="71" customFormat="1" ht="15.75" customHeight="1" x14ac:dyDescent="0.2">
      <c r="C415" s="130"/>
      <c r="D415" s="130"/>
    </row>
    <row r="416" spans="3:4" s="71" customFormat="1" ht="15.75" customHeight="1" x14ac:dyDescent="0.2">
      <c r="C416" s="130"/>
      <c r="D416" s="130"/>
    </row>
    <row r="417" spans="3:4" s="71" customFormat="1" ht="15.75" customHeight="1" x14ac:dyDescent="0.2">
      <c r="C417" s="130"/>
      <c r="D417" s="130"/>
    </row>
    <row r="418" spans="3:4" s="71" customFormat="1" ht="15.75" customHeight="1" x14ac:dyDescent="0.2">
      <c r="C418" s="130"/>
      <c r="D418" s="130"/>
    </row>
    <row r="419" spans="3:4" s="71" customFormat="1" ht="15.75" customHeight="1" x14ac:dyDescent="0.2">
      <c r="C419" s="130"/>
      <c r="D419" s="130"/>
    </row>
    <row r="420" spans="3:4" s="71" customFormat="1" ht="15.75" customHeight="1" x14ac:dyDescent="0.2">
      <c r="C420" s="130"/>
      <c r="D420" s="130"/>
    </row>
    <row r="421" spans="3:4" s="71" customFormat="1" ht="15.75" customHeight="1" x14ac:dyDescent="0.2">
      <c r="C421" s="130"/>
      <c r="D421" s="130"/>
    </row>
    <row r="422" spans="3:4" s="71" customFormat="1" ht="15.75" customHeight="1" x14ac:dyDescent="0.2">
      <c r="C422" s="130"/>
      <c r="D422" s="130"/>
    </row>
    <row r="423" spans="3:4" s="71" customFormat="1" ht="15.75" customHeight="1" x14ac:dyDescent="0.2">
      <c r="C423" s="130"/>
      <c r="D423" s="130"/>
    </row>
    <row r="424" spans="3:4" s="71" customFormat="1" ht="15.75" customHeight="1" x14ac:dyDescent="0.2">
      <c r="C424" s="130"/>
      <c r="D424" s="130"/>
    </row>
    <row r="425" spans="3:4" s="71" customFormat="1" ht="15.75" customHeight="1" x14ac:dyDescent="0.2">
      <c r="C425" s="130"/>
      <c r="D425" s="130"/>
    </row>
    <row r="426" spans="3:4" s="71" customFormat="1" ht="15.75" customHeight="1" x14ac:dyDescent="0.2">
      <c r="C426" s="130"/>
      <c r="D426" s="130"/>
    </row>
    <row r="427" spans="3:4" s="71" customFormat="1" ht="15.75" customHeight="1" x14ac:dyDescent="0.2">
      <c r="C427" s="130"/>
      <c r="D427" s="130"/>
    </row>
    <row r="428" spans="3:4" s="71" customFormat="1" ht="15.75" customHeight="1" x14ac:dyDescent="0.2">
      <c r="C428" s="130"/>
      <c r="D428" s="130"/>
    </row>
    <row r="429" spans="3:4" s="71" customFormat="1" ht="15.75" customHeight="1" x14ac:dyDescent="0.2">
      <c r="C429" s="130"/>
      <c r="D429" s="130"/>
    </row>
    <row r="430" spans="3:4" s="71" customFormat="1" ht="15.75" customHeight="1" x14ac:dyDescent="0.2">
      <c r="C430" s="130"/>
      <c r="D430" s="130"/>
    </row>
    <row r="431" spans="3:4" s="71" customFormat="1" ht="15.75" customHeight="1" x14ac:dyDescent="0.2">
      <c r="C431" s="130"/>
      <c r="D431" s="130"/>
    </row>
    <row r="432" spans="3:4" s="71" customFormat="1" ht="15.75" customHeight="1" x14ac:dyDescent="0.2">
      <c r="C432" s="130"/>
      <c r="D432" s="130"/>
    </row>
    <row r="433" spans="3:4" s="71" customFormat="1" ht="15.75" customHeight="1" x14ac:dyDescent="0.2">
      <c r="C433" s="130"/>
      <c r="D433" s="130"/>
    </row>
    <row r="434" spans="3:4" s="71" customFormat="1" ht="15.75" customHeight="1" x14ac:dyDescent="0.2">
      <c r="C434" s="130"/>
      <c r="D434" s="130"/>
    </row>
    <row r="435" spans="3:4" s="71" customFormat="1" ht="15.75" customHeight="1" x14ac:dyDescent="0.2">
      <c r="C435" s="130"/>
      <c r="D435" s="130"/>
    </row>
    <row r="436" spans="3:4" s="71" customFormat="1" ht="15.75" customHeight="1" x14ac:dyDescent="0.2">
      <c r="C436" s="130"/>
      <c r="D436" s="130"/>
    </row>
    <row r="437" spans="3:4" s="71" customFormat="1" ht="15.75" customHeight="1" x14ac:dyDescent="0.2">
      <c r="C437" s="130"/>
      <c r="D437" s="130"/>
    </row>
    <row r="438" spans="3:4" s="71" customFormat="1" ht="15.75" customHeight="1" x14ac:dyDescent="0.2">
      <c r="C438" s="130"/>
      <c r="D438" s="130"/>
    </row>
    <row r="439" spans="3:4" s="71" customFormat="1" ht="15.75" customHeight="1" x14ac:dyDescent="0.2">
      <c r="C439" s="130"/>
      <c r="D439" s="130"/>
    </row>
    <row r="440" spans="3:4" s="71" customFormat="1" ht="15.75" customHeight="1" x14ac:dyDescent="0.2">
      <c r="C440" s="130"/>
      <c r="D440" s="130"/>
    </row>
    <row r="441" spans="3:4" s="71" customFormat="1" ht="15.75" customHeight="1" x14ac:dyDescent="0.2">
      <c r="C441" s="130"/>
      <c r="D441" s="130"/>
    </row>
    <row r="442" spans="3:4" s="71" customFormat="1" ht="15.75" customHeight="1" x14ac:dyDescent="0.2">
      <c r="C442" s="130"/>
      <c r="D442" s="130"/>
    </row>
    <row r="443" spans="3:4" s="71" customFormat="1" ht="15.75" customHeight="1" x14ac:dyDescent="0.2">
      <c r="C443" s="130"/>
      <c r="D443" s="130"/>
    </row>
    <row r="444" spans="3:4" s="71" customFormat="1" ht="15.75" customHeight="1" x14ac:dyDescent="0.2">
      <c r="C444" s="130"/>
      <c r="D444" s="130"/>
    </row>
    <row r="445" spans="3:4" s="71" customFormat="1" ht="15.75" customHeight="1" x14ac:dyDescent="0.2">
      <c r="C445" s="130"/>
      <c r="D445" s="130"/>
    </row>
    <row r="446" spans="3:4" s="71" customFormat="1" ht="15.75" customHeight="1" x14ac:dyDescent="0.2">
      <c r="C446" s="130"/>
      <c r="D446" s="130"/>
    </row>
    <row r="447" spans="3:4" s="71" customFormat="1" ht="15.75" customHeight="1" x14ac:dyDescent="0.2">
      <c r="C447" s="130"/>
      <c r="D447" s="130"/>
    </row>
    <row r="448" spans="3:4" s="71" customFormat="1" ht="15.75" customHeight="1" x14ac:dyDescent="0.2">
      <c r="C448" s="130"/>
      <c r="D448" s="130"/>
    </row>
    <row r="449" spans="3:4" s="71" customFormat="1" ht="15.75" customHeight="1" x14ac:dyDescent="0.2">
      <c r="C449" s="130"/>
      <c r="D449" s="130"/>
    </row>
    <row r="450" spans="3:4" s="71" customFormat="1" ht="15.75" customHeight="1" x14ac:dyDescent="0.2">
      <c r="C450" s="130"/>
      <c r="D450" s="130"/>
    </row>
    <row r="451" spans="3:4" s="71" customFormat="1" ht="15.75" customHeight="1" x14ac:dyDescent="0.2">
      <c r="C451" s="130"/>
      <c r="D451" s="130"/>
    </row>
    <row r="452" spans="3:4" s="71" customFormat="1" ht="15.75" customHeight="1" x14ac:dyDescent="0.2">
      <c r="C452" s="130"/>
      <c r="D452" s="130"/>
    </row>
    <row r="453" spans="3:4" s="71" customFormat="1" ht="15.75" customHeight="1" x14ac:dyDescent="0.2">
      <c r="C453" s="130"/>
      <c r="D453" s="130"/>
    </row>
    <row r="454" spans="3:4" s="71" customFormat="1" ht="15.75" customHeight="1" x14ac:dyDescent="0.2">
      <c r="C454" s="130"/>
      <c r="D454" s="130"/>
    </row>
    <row r="455" spans="3:4" s="71" customFormat="1" ht="15.75" customHeight="1" x14ac:dyDescent="0.2">
      <c r="C455" s="130"/>
      <c r="D455" s="130"/>
    </row>
    <row r="456" spans="3:4" s="71" customFormat="1" ht="15.75" customHeight="1" x14ac:dyDescent="0.2">
      <c r="C456" s="130"/>
      <c r="D456" s="130"/>
    </row>
    <row r="457" spans="3:4" s="71" customFormat="1" ht="15.75" customHeight="1" x14ac:dyDescent="0.2">
      <c r="C457" s="130"/>
      <c r="D457" s="130"/>
    </row>
    <row r="458" spans="3:4" s="71" customFormat="1" ht="15.75" customHeight="1" x14ac:dyDescent="0.2">
      <c r="C458" s="130"/>
      <c r="D458" s="130"/>
    </row>
    <row r="459" spans="3:4" s="71" customFormat="1" ht="15.75" customHeight="1" x14ac:dyDescent="0.2">
      <c r="C459" s="130"/>
      <c r="D459" s="130"/>
    </row>
    <row r="460" spans="3:4" s="71" customFormat="1" ht="15.75" customHeight="1" x14ac:dyDescent="0.2">
      <c r="C460" s="130"/>
      <c r="D460" s="130"/>
    </row>
    <row r="461" spans="3:4" s="71" customFormat="1" ht="15.75" customHeight="1" x14ac:dyDescent="0.2">
      <c r="C461" s="130"/>
      <c r="D461" s="130"/>
    </row>
    <row r="462" spans="3:4" s="71" customFormat="1" ht="15.75" customHeight="1" x14ac:dyDescent="0.2">
      <c r="C462" s="130"/>
      <c r="D462" s="130"/>
    </row>
    <row r="463" spans="3:4" s="71" customFormat="1" ht="15.75" customHeight="1" x14ac:dyDescent="0.2">
      <c r="C463" s="130"/>
      <c r="D463" s="130"/>
    </row>
    <row r="464" spans="3:4" s="71" customFormat="1" ht="15.75" customHeight="1" x14ac:dyDescent="0.2">
      <c r="C464" s="130"/>
      <c r="D464" s="130"/>
    </row>
    <row r="465" spans="3:4" s="71" customFormat="1" ht="15.75" customHeight="1" x14ac:dyDescent="0.2">
      <c r="C465" s="130"/>
      <c r="D465" s="130"/>
    </row>
    <row r="466" spans="3:4" s="71" customFormat="1" ht="15.75" customHeight="1" x14ac:dyDescent="0.2">
      <c r="C466" s="130"/>
      <c r="D466" s="130"/>
    </row>
    <row r="467" spans="3:4" s="71" customFormat="1" ht="15.75" customHeight="1" x14ac:dyDescent="0.2">
      <c r="C467" s="130"/>
      <c r="D467" s="130"/>
    </row>
    <row r="468" spans="3:4" s="71" customFormat="1" ht="15.75" customHeight="1" x14ac:dyDescent="0.2">
      <c r="C468" s="130"/>
      <c r="D468" s="130"/>
    </row>
    <row r="469" spans="3:4" s="71" customFormat="1" ht="15.75" customHeight="1" x14ac:dyDescent="0.2">
      <c r="C469" s="130"/>
      <c r="D469" s="130"/>
    </row>
    <row r="470" spans="3:4" s="71" customFormat="1" ht="15.75" customHeight="1" x14ac:dyDescent="0.2">
      <c r="C470" s="130"/>
      <c r="D470" s="130"/>
    </row>
    <row r="471" spans="3:4" s="71" customFormat="1" ht="15.75" customHeight="1" x14ac:dyDescent="0.2">
      <c r="C471" s="130"/>
      <c r="D471" s="130"/>
    </row>
    <row r="472" spans="3:4" s="71" customFormat="1" ht="15.75" customHeight="1" x14ac:dyDescent="0.2">
      <c r="C472" s="130"/>
      <c r="D472" s="130"/>
    </row>
    <row r="473" spans="3:4" s="71" customFormat="1" ht="15.75" customHeight="1" x14ac:dyDescent="0.2">
      <c r="C473" s="130"/>
      <c r="D473" s="130"/>
    </row>
    <row r="474" spans="3:4" s="71" customFormat="1" ht="15.75" customHeight="1" x14ac:dyDescent="0.2">
      <c r="C474" s="130"/>
      <c r="D474" s="130"/>
    </row>
    <row r="475" spans="3:4" s="71" customFormat="1" ht="15.75" customHeight="1" x14ac:dyDescent="0.2">
      <c r="C475" s="130"/>
      <c r="D475" s="130"/>
    </row>
    <row r="476" spans="3:4" s="71" customFormat="1" ht="15.75" customHeight="1" x14ac:dyDescent="0.2">
      <c r="C476" s="130"/>
      <c r="D476" s="130"/>
    </row>
    <row r="477" spans="3:4" s="71" customFormat="1" ht="15.75" customHeight="1" x14ac:dyDescent="0.2">
      <c r="C477" s="130"/>
      <c r="D477" s="130"/>
    </row>
    <row r="478" spans="3:4" s="71" customFormat="1" ht="15.75" customHeight="1" x14ac:dyDescent="0.2">
      <c r="C478" s="130"/>
      <c r="D478" s="130"/>
    </row>
    <row r="479" spans="3:4" s="71" customFormat="1" ht="15.75" customHeight="1" x14ac:dyDescent="0.2">
      <c r="C479" s="130"/>
      <c r="D479" s="130"/>
    </row>
    <row r="480" spans="3:4" s="71" customFormat="1" ht="15.75" customHeight="1" x14ac:dyDescent="0.2">
      <c r="C480" s="130"/>
      <c r="D480" s="130"/>
    </row>
    <row r="481" spans="3:4" s="71" customFormat="1" ht="15.75" customHeight="1" x14ac:dyDescent="0.2">
      <c r="C481" s="130"/>
      <c r="D481" s="130"/>
    </row>
    <row r="482" spans="3:4" s="71" customFormat="1" ht="15.75" customHeight="1" x14ac:dyDescent="0.2">
      <c r="C482" s="130"/>
      <c r="D482" s="130"/>
    </row>
    <row r="483" spans="3:4" s="71" customFormat="1" ht="15.75" customHeight="1" x14ac:dyDescent="0.2">
      <c r="C483" s="130"/>
      <c r="D483" s="130"/>
    </row>
    <row r="484" spans="3:4" s="71" customFormat="1" ht="15.75" customHeight="1" x14ac:dyDescent="0.2">
      <c r="C484" s="130"/>
      <c r="D484" s="130"/>
    </row>
    <row r="485" spans="3:4" s="71" customFormat="1" ht="15.75" customHeight="1" x14ac:dyDescent="0.2">
      <c r="C485" s="130"/>
      <c r="D485" s="130"/>
    </row>
    <row r="486" spans="3:4" s="71" customFormat="1" ht="15.75" customHeight="1" x14ac:dyDescent="0.2">
      <c r="C486" s="130"/>
      <c r="D486" s="130"/>
    </row>
    <row r="487" spans="3:4" s="71" customFormat="1" ht="15.75" customHeight="1" x14ac:dyDescent="0.2">
      <c r="C487" s="130"/>
      <c r="D487" s="130"/>
    </row>
    <row r="488" spans="3:4" s="71" customFormat="1" ht="15.75" customHeight="1" x14ac:dyDescent="0.2">
      <c r="C488" s="130"/>
      <c r="D488" s="130"/>
    </row>
    <row r="489" spans="3:4" s="71" customFormat="1" ht="15.75" customHeight="1" x14ac:dyDescent="0.2">
      <c r="C489" s="130"/>
      <c r="D489" s="130"/>
    </row>
    <row r="490" spans="3:4" s="71" customFormat="1" ht="15.75" customHeight="1" x14ac:dyDescent="0.2">
      <c r="C490" s="130"/>
      <c r="D490" s="130"/>
    </row>
    <row r="491" spans="3:4" s="71" customFormat="1" ht="15.75" customHeight="1" x14ac:dyDescent="0.2">
      <c r="C491" s="130"/>
      <c r="D491" s="130"/>
    </row>
    <row r="492" spans="3:4" s="71" customFormat="1" ht="15.75" customHeight="1" x14ac:dyDescent="0.2">
      <c r="C492" s="130"/>
      <c r="D492" s="130"/>
    </row>
    <row r="493" spans="3:4" s="71" customFormat="1" ht="15.75" customHeight="1" x14ac:dyDescent="0.2">
      <c r="C493" s="130"/>
      <c r="D493" s="130"/>
    </row>
    <row r="494" spans="3:4" s="71" customFormat="1" ht="15.75" customHeight="1" x14ac:dyDescent="0.2">
      <c r="C494" s="130"/>
      <c r="D494" s="130"/>
    </row>
    <row r="495" spans="3:4" s="71" customFormat="1" ht="15.75" customHeight="1" x14ac:dyDescent="0.2">
      <c r="C495" s="130"/>
      <c r="D495" s="130"/>
    </row>
    <row r="496" spans="3:4" s="71" customFormat="1" ht="15.75" customHeight="1" x14ac:dyDescent="0.2">
      <c r="C496" s="130"/>
      <c r="D496" s="130"/>
    </row>
    <row r="497" spans="3:4" s="71" customFormat="1" ht="15.75" customHeight="1" x14ac:dyDescent="0.2">
      <c r="C497" s="130"/>
      <c r="D497" s="130"/>
    </row>
    <row r="498" spans="3:4" s="71" customFormat="1" ht="15.75" customHeight="1" x14ac:dyDescent="0.2">
      <c r="C498" s="130"/>
      <c r="D498" s="130"/>
    </row>
    <row r="499" spans="3:4" s="71" customFormat="1" ht="15.75" customHeight="1" x14ac:dyDescent="0.2">
      <c r="C499" s="130"/>
      <c r="D499" s="130"/>
    </row>
    <row r="500" spans="3:4" s="71" customFormat="1" ht="15.75" customHeight="1" x14ac:dyDescent="0.2">
      <c r="C500" s="130"/>
      <c r="D500" s="130"/>
    </row>
    <row r="501" spans="3:4" s="71" customFormat="1" ht="15.75" customHeight="1" x14ac:dyDescent="0.2">
      <c r="C501" s="130"/>
      <c r="D501" s="130"/>
    </row>
    <row r="502" spans="3:4" s="71" customFormat="1" ht="15.75" customHeight="1" x14ac:dyDescent="0.2">
      <c r="C502" s="130"/>
      <c r="D502" s="130"/>
    </row>
    <row r="503" spans="3:4" s="71" customFormat="1" ht="15.75" customHeight="1" x14ac:dyDescent="0.2">
      <c r="C503" s="130"/>
      <c r="D503" s="130"/>
    </row>
    <row r="504" spans="3:4" s="71" customFormat="1" ht="15.75" customHeight="1" x14ac:dyDescent="0.2">
      <c r="C504" s="130"/>
      <c r="D504" s="130"/>
    </row>
    <row r="505" spans="3:4" s="71" customFormat="1" ht="15.75" customHeight="1" x14ac:dyDescent="0.2">
      <c r="C505" s="130"/>
      <c r="D505" s="130"/>
    </row>
    <row r="506" spans="3:4" s="71" customFormat="1" ht="15.75" customHeight="1" x14ac:dyDescent="0.2">
      <c r="C506" s="130"/>
      <c r="D506" s="130"/>
    </row>
    <row r="507" spans="3:4" s="71" customFormat="1" ht="15.75" customHeight="1" x14ac:dyDescent="0.2">
      <c r="C507" s="130"/>
      <c r="D507" s="130"/>
    </row>
    <row r="508" spans="3:4" s="71" customFormat="1" ht="15.75" customHeight="1" x14ac:dyDescent="0.2">
      <c r="C508" s="130"/>
      <c r="D508" s="130"/>
    </row>
    <row r="509" spans="3:4" s="71" customFormat="1" ht="15.75" customHeight="1" x14ac:dyDescent="0.2">
      <c r="C509" s="130"/>
      <c r="D509" s="130"/>
    </row>
    <row r="510" spans="3:4" s="71" customFormat="1" ht="15.75" customHeight="1" x14ac:dyDescent="0.2">
      <c r="C510" s="130"/>
      <c r="D510" s="130"/>
    </row>
    <row r="511" spans="3:4" s="71" customFormat="1" ht="15.75" customHeight="1" x14ac:dyDescent="0.2">
      <c r="C511" s="130"/>
      <c r="D511" s="130"/>
    </row>
    <row r="512" spans="3:4" s="71" customFormat="1" ht="15.75" customHeight="1" x14ac:dyDescent="0.2">
      <c r="C512" s="130"/>
      <c r="D512" s="130"/>
    </row>
    <row r="513" spans="3:4" s="71" customFormat="1" ht="15.75" customHeight="1" x14ac:dyDescent="0.2">
      <c r="C513" s="130"/>
      <c r="D513" s="130"/>
    </row>
    <row r="514" spans="3:4" s="71" customFormat="1" ht="15.75" customHeight="1" x14ac:dyDescent="0.2">
      <c r="C514" s="130"/>
      <c r="D514" s="130"/>
    </row>
    <row r="515" spans="3:4" s="71" customFormat="1" ht="15.75" customHeight="1" x14ac:dyDescent="0.2">
      <c r="C515" s="130"/>
      <c r="D515" s="130"/>
    </row>
    <row r="516" spans="3:4" s="71" customFormat="1" ht="15.75" customHeight="1" x14ac:dyDescent="0.2">
      <c r="C516" s="130"/>
      <c r="D516" s="130"/>
    </row>
    <row r="517" spans="3:4" s="71" customFormat="1" ht="15.75" customHeight="1" x14ac:dyDescent="0.2">
      <c r="C517" s="130"/>
      <c r="D517" s="130"/>
    </row>
    <row r="518" spans="3:4" s="71" customFormat="1" ht="15.75" customHeight="1" x14ac:dyDescent="0.2">
      <c r="C518" s="130"/>
      <c r="D518" s="130"/>
    </row>
    <row r="519" spans="3:4" s="71" customFormat="1" ht="15.75" customHeight="1" x14ac:dyDescent="0.2">
      <c r="C519" s="130"/>
      <c r="D519" s="130"/>
    </row>
    <row r="520" spans="3:4" s="71" customFormat="1" ht="15.75" customHeight="1" x14ac:dyDescent="0.2">
      <c r="C520" s="130"/>
      <c r="D520" s="130"/>
    </row>
    <row r="521" spans="3:4" s="71" customFormat="1" ht="15.75" customHeight="1" x14ac:dyDescent="0.2">
      <c r="C521" s="130"/>
      <c r="D521" s="130"/>
    </row>
    <row r="522" spans="3:4" s="71" customFormat="1" ht="15.75" customHeight="1" x14ac:dyDescent="0.2">
      <c r="C522" s="130"/>
      <c r="D522" s="130"/>
    </row>
    <row r="523" spans="3:4" s="71" customFormat="1" ht="15.75" customHeight="1" x14ac:dyDescent="0.2">
      <c r="C523" s="130"/>
      <c r="D523" s="130"/>
    </row>
    <row r="524" spans="3:4" s="71" customFormat="1" ht="15.75" customHeight="1" x14ac:dyDescent="0.2">
      <c r="C524" s="130"/>
      <c r="D524" s="130"/>
    </row>
    <row r="525" spans="3:4" s="71" customFormat="1" ht="15.75" customHeight="1" x14ac:dyDescent="0.2">
      <c r="C525" s="130"/>
      <c r="D525" s="130"/>
    </row>
    <row r="526" spans="3:4" s="71" customFormat="1" ht="15.75" customHeight="1" x14ac:dyDescent="0.2">
      <c r="C526" s="130"/>
      <c r="D526" s="130"/>
    </row>
    <row r="527" spans="3:4" s="71" customFormat="1" ht="15.75" customHeight="1" x14ac:dyDescent="0.2">
      <c r="C527" s="130"/>
      <c r="D527" s="130"/>
    </row>
    <row r="528" spans="3:4" s="71" customFormat="1" ht="15.75" customHeight="1" x14ac:dyDescent="0.2">
      <c r="C528" s="130"/>
      <c r="D528" s="130"/>
    </row>
    <row r="529" spans="3:4" s="71" customFormat="1" ht="15.75" customHeight="1" x14ac:dyDescent="0.2">
      <c r="C529" s="130"/>
      <c r="D529" s="130"/>
    </row>
    <row r="530" spans="3:4" s="71" customFormat="1" ht="15.75" customHeight="1" x14ac:dyDescent="0.2">
      <c r="C530" s="130"/>
      <c r="D530" s="130"/>
    </row>
    <row r="531" spans="3:4" s="71" customFormat="1" ht="15.75" customHeight="1" x14ac:dyDescent="0.2">
      <c r="C531" s="130"/>
      <c r="D531" s="130"/>
    </row>
    <row r="532" spans="3:4" s="71" customFormat="1" ht="15.75" customHeight="1" x14ac:dyDescent="0.2">
      <c r="C532" s="130"/>
      <c r="D532" s="130"/>
    </row>
    <row r="533" spans="3:4" s="71" customFormat="1" ht="15.75" customHeight="1" x14ac:dyDescent="0.2">
      <c r="C533" s="130"/>
      <c r="D533" s="130"/>
    </row>
    <row r="534" spans="3:4" s="71" customFormat="1" ht="15.75" customHeight="1" x14ac:dyDescent="0.2">
      <c r="C534" s="130"/>
      <c r="D534" s="130"/>
    </row>
    <row r="535" spans="3:4" s="71" customFormat="1" ht="15.75" customHeight="1" x14ac:dyDescent="0.2">
      <c r="C535" s="130"/>
      <c r="D535" s="130"/>
    </row>
    <row r="536" spans="3:4" s="71" customFormat="1" ht="15.75" customHeight="1" x14ac:dyDescent="0.2">
      <c r="C536" s="130"/>
      <c r="D536" s="130"/>
    </row>
    <row r="537" spans="3:4" s="71" customFormat="1" ht="15.75" customHeight="1" x14ac:dyDescent="0.2">
      <c r="C537" s="130"/>
      <c r="D537" s="130"/>
    </row>
    <row r="538" spans="3:4" s="71" customFormat="1" ht="15.75" customHeight="1" x14ac:dyDescent="0.2">
      <c r="C538" s="130"/>
      <c r="D538" s="130"/>
    </row>
    <row r="539" spans="3:4" s="71" customFormat="1" ht="15.75" customHeight="1" x14ac:dyDescent="0.2">
      <c r="C539" s="130"/>
      <c r="D539" s="130"/>
    </row>
    <row r="540" spans="3:4" s="71" customFormat="1" ht="15.75" customHeight="1" x14ac:dyDescent="0.2">
      <c r="C540" s="130"/>
      <c r="D540" s="130"/>
    </row>
    <row r="541" spans="3:4" s="71" customFormat="1" ht="15.75" customHeight="1" x14ac:dyDescent="0.2">
      <c r="C541" s="130"/>
      <c r="D541" s="130"/>
    </row>
    <row r="542" spans="3:4" s="71" customFormat="1" ht="15.75" customHeight="1" x14ac:dyDescent="0.2">
      <c r="C542" s="130"/>
      <c r="D542" s="130"/>
    </row>
    <row r="543" spans="3:4" s="71" customFormat="1" ht="15.75" customHeight="1" x14ac:dyDescent="0.2">
      <c r="C543" s="130"/>
      <c r="D543" s="130"/>
    </row>
    <row r="544" spans="3:4" s="71" customFormat="1" ht="15.75" customHeight="1" x14ac:dyDescent="0.2">
      <c r="C544" s="130"/>
      <c r="D544" s="130"/>
    </row>
    <row r="545" spans="3:4" s="71" customFormat="1" ht="15.75" customHeight="1" x14ac:dyDescent="0.2">
      <c r="C545" s="130"/>
      <c r="D545" s="130"/>
    </row>
    <row r="546" spans="3:4" s="71" customFormat="1" ht="15.75" customHeight="1" x14ac:dyDescent="0.2">
      <c r="C546" s="130"/>
      <c r="D546" s="130"/>
    </row>
    <row r="547" spans="3:4" s="71" customFormat="1" ht="15.75" customHeight="1" x14ac:dyDescent="0.2">
      <c r="C547" s="130"/>
      <c r="D547" s="130"/>
    </row>
    <row r="548" spans="3:4" s="71" customFormat="1" ht="15.75" customHeight="1" x14ac:dyDescent="0.2">
      <c r="C548" s="130"/>
      <c r="D548" s="130"/>
    </row>
    <row r="549" spans="3:4" s="71" customFormat="1" ht="15.75" customHeight="1" x14ac:dyDescent="0.2">
      <c r="C549" s="130"/>
      <c r="D549" s="130"/>
    </row>
    <row r="550" spans="3:4" s="71" customFormat="1" ht="15.75" customHeight="1" x14ac:dyDescent="0.2">
      <c r="C550" s="130"/>
      <c r="D550" s="130"/>
    </row>
    <row r="551" spans="3:4" s="71" customFormat="1" ht="15.75" customHeight="1" x14ac:dyDescent="0.2">
      <c r="C551" s="130"/>
      <c r="D551" s="130"/>
    </row>
    <row r="552" spans="3:4" s="71" customFormat="1" ht="15.75" customHeight="1" x14ac:dyDescent="0.2">
      <c r="C552" s="130"/>
      <c r="D552" s="130"/>
    </row>
    <row r="553" spans="3:4" s="71" customFormat="1" ht="15.75" customHeight="1" x14ac:dyDescent="0.2">
      <c r="C553" s="130"/>
      <c r="D553" s="130"/>
    </row>
    <row r="554" spans="3:4" s="71" customFormat="1" ht="15.75" customHeight="1" x14ac:dyDescent="0.2">
      <c r="C554" s="130"/>
      <c r="D554" s="130"/>
    </row>
    <row r="555" spans="3:4" s="71" customFormat="1" ht="15.75" customHeight="1" x14ac:dyDescent="0.2">
      <c r="C555" s="130"/>
      <c r="D555" s="130"/>
    </row>
    <row r="556" spans="3:4" s="71" customFormat="1" ht="15.75" customHeight="1" x14ac:dyDescent="0.2">
      <c r="C556" s="130"/>
      <c r="D556" s="130"/>
    </row>
    <row r="557" spans="3:4" s="71" customFormat="1" ht="15.75" customHeight="1" x14ac:dyDescent="0.2">
      <c r="C557" s="130"/>
      <c r="D557" s="130"/>
    </row>
    <row r="558" spans="3:4" s="71" customFormat="1" ht="15.75" customHeight="1" x14ac:dyDescent="0.2">
      <c r="C558" s="130"/>
      <c r="D558" s="130"/>
    </row>
    <row r="559" spans="3:4" s="71" customFormat="1" ht="15.75" customHeight="1" x14ac:dyDescent="0.2">
      <c r="C559" s="130"/>
      <c r="D559" s="130"/>
    </row>
    <row r="560" spans="3:4" s="71" customFormat="1" ht="15.75" customHeight="1" x14ac:dyDescent="0.2">
      <c r="C560" s="130"/>
      <c r="D560" s="130"/>
    </row>
    <row r="561" spans="3:4" s="71" customFormat="1" ht="15.75" customHeight="1" x14ac:dyDescent="0.2">
      <c r="C561" s="130"/>
      <c r="D561" s="130"/>
    </row>
    <row r="562" spans="3:4" s="71" customFormat="1" ht="15.75" customHeight="1" x14ac:dyDescent="0.2">
      <c r="C562" s="130"/>
      <c r="D562" s="130"/>
    </row>
    <row r="563" spans="3:4" s="71" customFormat="1" ht="15.75" customHeight="1" x14ac:dyDescent="0.2">
      <c r="C563" s="130"/>
      <c r="D563" s="130"/>
    </row>
    <row r="564" spans="3:4" s="71" customFormat="1" ht="15.75" customHeight="1" x14ac:dyDescent="0.2">
      <c r="C564" s="130"/>
      <c r="D564" s="130"/>
    </row>
    <row r="565" spans="3:4" s="71" customFormat="1" ht="15.75" customHeight="1" x14ac:dyDescent="0.2">
      <c r="C565" s="130"/>
      <c r="D565" s="130"/>
    </row>
    <row r="566" spans="3:4" s="71" customFormat="1" ht="15.75" customHeight="1" x14ac:dyDescent="0.2">
      <c r="C566" s="130"/>
      <c r="D566" s="130"/>
    </row>
    <row r="567" spans="3:4" s="71" customFormat="1" ht="15.75" customHeight="1" x14ac:dyDescent="0.2">
      <c r="C567" s="130"/>
      <c r="D567" s="130"/>
    </row>
    <row r="568" spans="3:4" s="71" customFormat="1" ht="15.75" customHeight="1" x14ac:dyDescent="0.2">
      <c r="C568" s="130"/>
      <c r="D568" s="130"/>
    </row>
    <row r="569" spans="3:4" s="71" customFormat="1" ht="15.75" customHeight="1" x14ac:dyDescent="0.2">
      <c r="C569" s="130"/>
      <c r="D569" s="130"/>
    </row>
    <row r="570" spans="3:4" s="71" customFormat="1" ht="15.75" customHeight="1" x14ac:dyDescent="0.2">
      <c r="C570" s="130"/>
      <c r="D570" s="130"/>
    </row>
    <row r="571" spans="3:4" s="71" customFormat="1" ht="15.75" customHeight="1" x14ac:dyDescent="0.2">
      <c r="C571" s="130"/>
      <c r="D571" s="130"/>
    </row>
    <row r="572" spans="3:4" s="71" customFormat="1" ht="15.75" customHeight="1" x14ac:dyDescent="0.2">
      <c r="C572" s="130"/>
      <c r="D572" s="130"/>
    </row>
    <row r="573" spans="3:4" s="71" customFormat="1" ht="15.75" customHeight="1" x14ac:dyDescent="0.2">
      <c r="C573" s="130"/>
      <c r="D573" s="130"/>
    </row>
    <row r="574" spans="3:4" s="71" customFormat="1" ht="15.75" customHeight="1" x14ac:dyDescent="0.2">
      <c r="C574" s="130"/>
      <c r="D574" s="130"/>
    </row>
    <row r="575" spans="3:4" s="71" customFormat="1" ht="15.75" customHeight="1" x14ac:dyDescent="0.2">
      <c r="C575" s="130"/>
      <c r="D575" s="130"/>
    </row>
    <row r="576" spans="3:4" s="71" customFormat="1" ht="15.75" customHeight="1" x14ac:dyDescent="0.2">
      <c r="C576" s="130"/>
      <c r="D576" s="130"/>
    </row>
    <row r="577" spans="3:4" s="71" customFormat="1" ht="15.75" customHeight="1" x14ac:dyDescent="0.2">
      <c r="C577" s="130"/>
      <c r="D577" s="130"/>
    </row>
    <row r="578" spans="3:4" s="71" customFormat="1" ht="15.75" customHeight="1" x14ac:dyDescent="0.2">
      <c r="C578" s="130"/>
      <c r="D578" s="130"/>
    </row>
    <row r="579" spans="3:4" s="71" customFormat="1" ht="15.75" customHeight="1" x14ac:dyDescent="0.2">
      <c r="C579" s="130"/>
      <c r="D579" s="130"/>
    </row>
    <row r="580" spans="3:4" s="71" customFormat="1" ht="15.75" customHeight="1" x14ac:dyDescent="0.2">
      <c r="C580" s="130"/>
      <c r="D580" s="130"/>
    </row>
    <row r="581" spans="3:4" s="71" customFormat="1" ht="15.75" customHeight="1" x14ac:dyDescent="0.2">
      <c r="C581" s="130"/>
      <c r="D581" s="130"/>
    </row>
    <row r="582" spans="3:4" s="71" customFormat="1" ht="15.75" customHeight="1" x14ac:dyDescent="0.2">
      <c r="C582" s="130"/>
      <c r="D582" s="130"/>
    </row>
    <row r="583" spans="3:4" s="71" customFormat="1" ht="15.75" customHeight="1" x14ac:dyDescent="0.2">
      <c r="C583" s="130"/>
      <c r="D583" s="130"/>
    </row>
    <row r="584" spans="3:4" s="71" customFormat="1" ht="15.75" customHeight="1" x14ac:dyDescent="0.2">
      <c r="C584" s="130"/>
      <c r="D584" s="130"/>
    </row>
    <row r="585" spans="3:4" s="71" customFormat="1" ht="15.75" customHeight="1" x14ac:dyDescent="0.2">
      <c r="C585" s="130"/>
      <c r="D585" s="130"/>
    </row>
    <row r="586" spans="3:4" s="71" customFormat="1" ht="15.75" customHeight="1" x14ac:dyDescent="0.2">
      <c r="C586" s="130"/>
      <c r="D586" s="130"/>
    </row>
    <row r="587" spans="3:4" s="71" customFormat="1" ht="15.75" customHeight="1" x14ac:dyDescent="0.2">
      <c r="C587" s="130"/>
      <c r="D587" s="130"/>
    </row>
    <row r="588" spans="3:4" s="71" customFormat="1" ht="15.75" customHeight="1" x14ac:dyDescent="0.2">
      <c r="C588" s="130"/>
      <c r="D588" s="130"/>
    </row>
    <row r="589" spans="3:4" s="71" customFormat="1" ht="15.75" customHeight="1" x14ac:dyDescent="0.2">
      <c r="C589" s="130"/>
      <c r="D589" s="130"/>
    </row>
    <row r="590" spans="3:4" s="71" customFormat="1" ht="15.75" customHeight="1" x14ac:dyDescent="0.2">
      <c r="C590" s="130"/>
      <c r="D590" s="130"/>
    </row>
    <row r="591" spans="3:4" s="71" customFormat="1" ht="15.75" customHeight="1" x14ac:dyDescent="0.2">
      <c r="C591" s="130"/>
      <c r="D591" s="130"/>
    </row>
    <row r="592" spans="3:4" s="71" customFormat="1" ht="15.75" customHeight="1" x14ac:dyDescent="0.2">
      <c r="C592" s="130"/>
      <c r="D592" s="130"/>
    </row>
    <row r="593" spans="3:4" s="71" customFormat="1" ht="15.75" customHeight="1" x14ac:dyDescent="0.2">
      <c r="C593" s="130"/>
      <c r="D593" s="130"/>
    </row>
    <row r="594" spans="3:4" s="71" customFormat="1" ht="15.75" customHeight="1" x14ac:dyDescent="0.2">
      <c r="C594" s="130"/>
      <c r="D594" s="130"/>
    </row>
    <row r="595" spans="3:4" s="71" customFormat="1" ht="15.75" customHeight="1" x14ac:dyDescent="0.2">
      <c r="C595" s="130"/>
      <c r="D595" s="130"/>
    </row>
    <row r="596" spans="3:4" s="71" customFormat="1" ht="15.75" customHeight="1" x14ac:dyDescent="0.2">
      <c r="C596" s="130"/>
      <c r="D596" s="130"/>
    </row>
    <row r="597" spans="3:4" s="71" customFormat="1" ht="15.75" customHeight="1" x14ac:dyDescent="0.2">
      <c r="C597" s="130"/>
      <c r="D597" s="130"/>
    </row>
    <row r="598" spans="3:4" s="71" customFormat="1" ht="15.75" customHeight="1" x14ac:dyDescent="0.2">
      <c r="C598" s="130"/>
      <c r="D598" s="130"/>
    </row>
    <row r="599" spans="3:4" s="71" customFormat="1" ht="15.75" customHeight="1" x14ac:dyDescent="0.2">
      <c r="C599" s="130"/>
      <c r="D599" s="130"/>
    </row>
    <row r="600" spans="3:4" s="71" customFormat="1" ht="15.75" customHeight="1" x14ac:dyDescent="0.2">
      <c r="C600" s="130"/>
      <c r="D600" s="130"/>
    </row>
    <row r="601" spans="3:4" s="71" customFormat="1" ht="15.75" customHeight="1" x14ac:dyDescent="0.2">
      <c r="C601" s="130"/>
      <c r="D601" s="130"/>
    </row>
    <row r="602" spans="3:4" s="71" customFormat="1" ht="15.75" customHeight="1" x14ac:dyDescent="0.2">
      <c r="C602" s="130"/>
      <c r="D602" s="130"/>
    </row>
    <row r="603" spans="3:4" s="71" customFormat="1" ht="15.75" customHeight="1" x14ac:dyDescent="0.2">
      <c r="C603" s="130"/>
      <c r="D603" s="130"/>
    </row>
    <row r="604" spans="3:4" s="71" customFormat="1" ht="15.75" customHeight="1" x14ac:dyDescent="0.2">
      <c r="C604" s="130"/>
      <c r="D604" s="130"/>
    </row>
    <row r="605" spans="3:4" s="71" customFormat="1" ht="15.75" customHeight="1" x14ac:dyDescent="0.2">
      <c r="C605" s="130"/>
      <c r="D605" s="130"/>
    </row>
    <row r="606" spans="3:4" s="71" customFormat="1" ht="15.75" customHeight="1" x14ac:dyDescent="0.2">
      <c r="C606" s="130"/>
      <c r="D606" s="130"/>
    </row>
    <row r="607" spans="3:4" s="71" customFormat="1" ht="15.75" customHeight="1" x14ac:dyDescent="0.2">
      <c r="C607" s="130"/>
      <c r="D607" s="130"/>
    </row>
    <row r="608" spans="3:4" s="71" customFormat="1" ht="15.75" customHeight="1" x14ac:dyDescent="0.2">
      <c r="C608" s="130"/>
      <c r="D608" s="130"/>
    </row>
    <row r="609" spans="3:4" s="71" customFormat="1" ht="15.75" customHeight="1" x14ac:dyDescent="0.2">
      <c r="C609" s="130"/>
      <c r="D609" s="130"/>
    </row>
    <row r="610" spans="3:4" s="71" customFormat="1" ht="15.75" customHeight="1" x14ac:dyDescent="0.2">
      <c r="C610" s="130"/>
      <c r="D610" s="130"/>
    </row>
    <row r="611" spans="3:4" s="71" customFormat="1" ht="15.75" customHeight="1" x14ac:dyDescent="0.2">
      <c r="C611" s="130"/>
      <c r="D611" s="130"/>
    </row>
    <row r="612" spans="3:4" s="71" customFormat="1" ht="15.75" customHeight="1" x14ac:dyDescent="0.2">
      <c r="C612" s="130"/>
      <c r="D612" s="130"/>
    </row>
    <row r="613" spans="3:4" s="71" customFormat="1" ht="15.75" customHeight="1" x14ac:dyDescent="0.2">
      <c r="C613" s="130"/>
      <c r="D613" s="130"/>
    </row>
    <row r="614" spans="3:4" s="71" customFormat="1" ht="15.75" customHeight="1" x14ac:dyDescent="0.2">
      <c r="C614" s="130"/>
      <c r="D614" s="130"/>
    </row>
    <row r="615" spans="3:4" s="71" customFormat="1" ht="15.75" customHeight="1" x14ac:dyDescent="0.2">
      <c r="C615" s="130"/>
      <c r="D615" s="130"/>
    </row>
    <row r="616" spans="3:4" s="71" customFormat="1" ht="15.75" customHeight="1" x14ac:dyDescent="0.2">
      <c r="C616" s="130"/>
      <c r="D616" s="130"/>
    </row>
    <row r="617" spans="3:4" s="71" customFormat="1" ht="15.75" customHeight="1" x14ac:dyDescent="0.2">
      <c r="C617" s="130"/>
      <c r="D617" s="130"/>
    </row>
    <row r="618" spans="3:4" s="71" customFormat="1" ht="15.75" customHeight="1" x14ac:dyDescent="0.2">
      <c r="C618" s="130"/>
      <c r="D618" s="130"/>
    </row>
    <row r="619" spans="3:4" s="71" customFormat="1" ht="15.75" customHeight="1" x14ac:dyDescent="0.2">
      <c r="C619" s="130"/>
      <c r="D619" s="130"/>
    </row>
    <row r="620" spans="3:4" s="71" customFormat="1" ht="15.75" customHeight="1" x14ac:dyDescent="0.2">
      <c r="C620" s="130"/>
      <c r="D620" s="130"/>
    </row>
    <row r="621" spans="3:4" s="71" customFormat="1" ht="15.75" customHeight="1" x14ac:dyDescent="0.2">
      <c r="C621" s="130"/>
      <c r="D621" s="130"/>
    </row>
    <row r="622" spans="3:4" s="71" customFormat="1" ht="15.75" customHeight="1" x14ac:dyDescent="0.2">
      <c r="C622" s="130"/>
      <c r="D622" s="130"/>
    </row>
    <row r="623" spans="3:4" s="71" customFormat="1" ht="15.75" customHeight="1" x14ac:dyDescent="0.2">
      <c r="C623" s="130"/>
      <c r="D623" s="130"/>
    </row>
    <row r="624" spans="3:4" s="71" customFormat="1" ht="15.75" customHeight="1" x14ac:dyDescent="0.2">
      <c r="C624" s="130"/>
      <c r="D624" s="130"/>
    </row>
    <row r="625" spans="3:4" s="71" customFormat="1" ht="15.75" customHeight="1" x14ac:dyDescent="0.2">
      <c r="C625" s="130"/>
      <c r="D625" s="130"/>
    </row>
    <row r="626" spans="3:4" s="71" customFormat="1" ht="15.75" customHeight="1" x14ac:dyDescent="0.2">
      <c r="C626" s="130"/>
      <c r="D626" s="130"/>
    </row>
    <row r="627" spans="3:4" s="71" customFormat="1" ht="15.75" customHeight="1" x14ac:dyDescent="0.2">
      <c r="C627" s="130"/>
      <c r="D627" s="130"/>
    </row>
    <row r="628" spans="3:4" s="71" customFormat="1" ht="15.75" customHeight="1" x14ac:dyDescent="0.2">
      <c r="C628" s="130"/>
      <c r="D628" s="130"/>
    </row>
    <row r="629" spans="3:4" s="71" customFormat="1" ht="15.75" customHeight="1" x14ac:dyDescent="0.2">
      <c r="C629" s="130"/>
      <c r="D629" s="130"/>
    </row>
    <row r="630" spans="3:4" s="71" customFormat="1" ht="15.75" customHeight="1" x14ac:dyDescent="0.2">
      <c r="C630" s="130"/>
      <c r="D630" s="130"/>
    </row>
    <row r="631" spans="3:4" s="71" customFormat="1" ht="15.75" customHeight="1" x14ac:dyDescent="0.2">
      <c r="C631" s="130"/>
      <c r="D631" s="130"/>
    </row>
    <row r="632" spans="3:4" s="71" customFormat="1" ht="15.75" customHeight="1" x14ac:dyDescent="0.2">
      <c r="C632" s="130"/>
      <c r="D632" s="130"/>
    </row>
    <row r="633" spans="3:4" s="71" customFormat="1" ht="15.75" customHeight="1" x14ac:dyDescent="0.2">
      <c r="C633" s="130"/>
      <c r="D633" s="130"/>
    </row>
    <row r="634" spans="3:4" s="71" customFormat="1" ht="15.75" customHeight="1" x14ac:dyDescent="0.2">
      <c r="C634" s="130"/>
      <c r="D634" s="130"/>
    </row>
    <row r="635" spans="3:4" s="71" customFormat="1" ht="15.75" customHeight="1" x14ac:dyDescent="0.2">
      <c r="C635" s="130"/>
      <c r="D635" s="130"/>
    </row>
    <row r="636" spans="3:4" s="71" customFormat="1" ht="15.75" customHeight="1" x14ac:dyDescent="0.2">
      <c r="C636" s="130"/>
      <c r="D636" s="130"/>
    </row>
    <row r="637" spans="3:4" s="71" customFormat="1" ht="15.75" customHeight="1" x14ac:dyDescent="0.2">
      <c r="C637" s="130"/>
      <c r="D637" s="130"/>
    </row>
    <row r="638" spans="3:4" s="71" customFormat="1" ht="15.75" customHeight="1" x14ac:dyDescent="0.2">
      <c r="C638" s="130"/>
      <c r="D638" s="130"/>
    </row>
    <row r="639" spans="3:4" s="71" customFormat="1" ht="15.75" customHeight="1" x14ac:dyDescent="0.2">
      <c r="C639" s="130"/>
      <c r="D639" s="130"/>
    </row>
    <row r="640" spans="3:4" s="71" customFormat="1" ht="15.75" customHeight="1" x14ac:dyDescent="0.2">
      <c r="C640" s="130"/>
      <c r="D640" s="130"/>
    </row>
    <row r="641" spans="3:4" s="71" customFormat="1" ht="15.75" customHeight="1" x14ac:dyDescent="0.2">
      <c r="C641" s="130"/>
      <c r="D641" s="130"/>
    </row>
    <row r="642" spans="3:4" s="71" customFormat="1" ht="15.75" customHeight="1" x14ac:dyDescent="0.2">
      <c r="C642" s="130"/>
      <c r="D642" s="130"/>
    </row>
    <row r="643" spans="3:4" s="71" customFormat="1" ht="15.75" customHeight="1" x14ac:dyDescent="0.2">
      <c r="C643" s="130"/>
      <c r="D643" s="130"/>
    </row>
    <row r="644" spans="3:4" s="71" customFormat="1" ht="15.75" customHeight="1" x14ac:dyDescent="0.2">
      <c r="C644" s="130"/>
      <c r="D644" s="130"/>
    </row>
    <row r="645" spans="3:4" s="71" customFormat="1" ht="15.75" customHeight="1" x14ac:dyDescent="0.2">
      <c r="C645" s="130"/>
      <c r="D645" s="130"/>
    </row>
    <row r="646" spans="3:4" s="71" customFormat="1" ht="15.75" customHeight="1" x14ac:dyDescent="0.2">
      <c r="C646" s="130"/>
      <c r="D646" s="130"/>
    </row>
    <row r="647" spans="3:4" s="71" customFormat="1" ht="15.75" customHeight="1" x14ac:dyDescent="0.2">
      <c r="C647" s="130"/>
      <c r="D647" s="130"/>
    </row>
    <row r="648" spans="3:4" s="71" customFormat="1" ht="15.75" customHeight="1" x14ac:dyDescent="0.2">
      <c r="C648" s="130"/>
      <c r="D648" s="130"/>
    </row>
    <row r="649" spans="3:4" s="71" customFormat="1" ht="15.75" customHeight="1" x14ac:dyDescent="0.2">
      <c r="C649" s="130"/>
      <c r="D649" s="130"/>
    </row>
    <row r="650" spans="3:4" s="71" customFormat="1" ht="15.75" customHeight="1" x14ac:dyDescent="0.2">
      <c r="C650" s="130"/>
      <c r="D650" s="130"/>
    </row>
    <row r="651" spans="3:4" s="71" customFormat="1" ht="15.75" customHeight="1" x14ac:dyDescent="0.2">
      <c r="C651" s="130"/>
      <c r="D651" s="130"/>
    </row>
    <row r="652" spans="3:4" s="71" customFormat="1" ht="15.75" customHeight="1" x14ac:dyDescent="0.2">
      <c r="C652" s="130"/>
      <c r="D652" s="130"/>
    </row>
    <row r="653" spans="3:4" s="71" customFormat="1" ht="15.75" customHeight="1" x14ac:dyDescent="0.2">
      <c r="C653" s="130"/>
      <c r="D653" s="130"/>
    </row>
    <row r="654" spans="3:4" s="71" customFormat="1" ht="15.75" customHeight="1" x14ac:dyDescent="0.2">
      <c r="C654" s="130"/>
      <c r="D654" s="130"/>
    </row>
    <row r="655" spans="3:4" s="71" customFormat="1" ht="15.75" customHeight="1" x14ac:dyDescent="0.2">
      <c r="C655" s="130"/>
      <c r="D655" s="130"/>
    </row>
    <row r="656" spans="3:4" s="71" customFormat="1" ht="15.75" customHeight="1" x14ac:dyDescent="0.2">
      <c r="C656" s="130"/>
      <c r="D656" s="130"/>
    </row>
    <row r="657" spans="3:4" s="71" customFormat="1" ht="15.75" customHeight="1" x14ac:dyDescent="0.2">
      <c r="C657" s="130"/>
      <c r="D657" s="130"/>
    </row>
    <row r="658" spans="3:4" s="71" customFormat="1" ht="15.75" customHeight="1" x14ac:dyDescent="0.2">
      <c r="C658" s="130"/>
      <c r="D658" s="130"/>
    </row>
    <row r="659" spans="3:4" s="71" customFormat="1" ht="15.75" customHeight="1" x14ac:dyDescent="0.2">
      <c r="C659" s="130"/>
      <c r="D659" s="130"/>
    </row>
    <row r="660" spans="3:4" s="71" customFormat="1" ht="15.75" customHeight="1" x14ac:dyDescent="0.2">
      <c r="C660" s="130"/>
      <c r="D660" s="130"/>
    </row>
    <row r="661" spans="3:4" s="71" customFormat="1" ht="15.75" customHeight="1" x14ac:dyDescent="0.2">
      <c r="C661" s="130"/>
      <c r="D661" s="130"/>
    </row>
    <row r="662" spans="3:4" s="71" customFormat="1" ht="15.75" customHeight="1" x14ac:dyDescent="0.2">
      <c r="C662" s="130"/>
      <c r="D662" s="130"/>
    </row>
    <row r="663" spans="3:4" s="71" customFormat="1" ht="15.75" customHeight="1" x14ac:dyDescent="0.2">
      <c r="C663" s="130"/>
      <c r="D663" s="130"/>
    </row>
    <row r="664" spans="3:4" s="71" customFormat="1" ht="15.75" customHeight="1" x14ac:dyDescent="0.2">
      <c r="C664" s="130"/>
      <c r="D664" s="130"/>
    </row>
    <row r="665" spans="3:4" s="71" customFormat="1" ht="15.75" customHeight="1" x14ac:dyDescent="0.2">
      <c r="C665" s="130"/>
      <c r="D665" s="130"/>
    </row>
    <row r="666" spans="3:4" s="71" customFormat="1" ht="15.75" customHeight="1" x14ac:dyDescent="0.2">
      <c r="C666" s="130"/>
      <c r="D666" s="130"/>
    </row>
    <row r="667" spans="3:4" s="71" customFormat="1" ht="15.75" customHeight="1" x14ac:dyDescent="0.2">
      <c r="C667" s="130"/>
      <c r="D667" s="130"/>
    </row>
    <row r="668" spans="3:4" s="71" customFormat="1" ht="15.75" customHeight="1" x14ac:dyDescent="0.2">
      <c r="C668" s="130"/>
      <c r="D668" s="130"/>
    </row>
    <row r="669" spans="3:4" s="71" customFormat="1" ht="15.75" customHeight="1" x14ac:dyDescent="0.2">
      <c r="C669" s="130"/>
      <c r="D669" s="130"/>
    </row>
    <row r="670" spans="3:4" s="71" customFormat="1" ht="15.75" customHeight="1" x14ac:dyDescent="0.2">
      <c r="C670" s="130"/>
      <c r="D670" s="130"/>
    </row>
    <row r="671" spans="3:4" s="71" customFormat="1" ht="15.75" customHeight="1" x14ac:dyDescent="0.2">
      <c r="C671" s="130"/>
      <c r="D671" s="130"/>
    </row>
    <row r="672" spans="3:4" s="71" customFormat="1" ht="15.75" customHeight="1" x14ac:dyDescent="0.2">
      <c r="C672" s="130"/>
      <c r="D672" s="130"/>
    </row>
    <row r="673" spans="3:4" s="71" customFormat="1" ht="15.75" customHeight="1" x14ac:dyDescent="0.2">
      <c r="C673" s="130"/>
      <c r="D673" s="130"/>
    </row>
    <row r="674" spans="3:4" s="71" customFormat="1" ht="15.75" customHeight="1" x14ac:dyDescent="0.2">
      <c r="C674" s="130"/>
      <c r="D674" s="130"/>
    </row>
    <row r="675" spans="3:4" s="71" customFormat="1" ht="15.75" customHeight="1" x14ac:dyDescent="0.2">
      <c r="C675" s="130"/>
      <c r="D675" s="130"/>
    </row>
    <row r="676" spans="3:4" s="71" customFormat="1" ht="15.75" customHeight="1" x14ac:dyDescent="0.2">
      <c r="C676" s="130"/>
      <c r="D676" s="130"/>
    </row>
    <row r="677" spans="3:4" s="71" customFormat="1" ht="15.75" customHeight="1" x14ac:dyDescent="0.2">
      <c r="C677" s="130"/>
      <c r="D677" s="130"/>
    </row>
    <row r="678" spans="3:4" s="71" customFormat="1" ht="15.75" customHeight="1" x14ac:dyDescent="0.2">
      <c r="C678" s="130"/>
      <c r="D678" s="130"/>
    </row>
    <row r="679" spans="3:4" s="71" customFormat="1" ht="15.75" customHeight="1" x14ac:dyDescent="0.2">
      <c r="C679" s="130"/>
      <c r="D679" s="130"/>
    </row>
    <row r="680" spans="3:4" s="71" customFormat="1" ht="15.75" customHeight="1" x14ac:dyDescent="0.2">
      <c r="C680" s="130"/>
      <c r="D680" s="130"/>
    </row>
    <row r="681" spans="3:4" s="71" customFormat="1" ht="15.75" customHeight="1" x14ac:dyDescent="0.2">
      <c r="C681" s="130"/>
      <c r="D681" s="130"/>
    </row>
    <row r="682" spans="3:4" s="71" customFormat="1" ht="15.75" customHeight="1" x14ac:dyDescent="0.2">
      <c r="C682" s="130"/>
      <c r="D682" s="130"/>
    </row>
    <row r="683" spans="3:4" s="71" customFormat="1" ht="15.75" customHeight="1" x14ac:dyDescent="0.2">
      <c r="C683" s="130"/>
      <c r="D683" s="130"/>
    </row>
    <row r="684" spans="3:4" s="71" customFormat="1" ht="15.75" customHeight="1" x14ac:dyDescent="0.2">
      <c r="C684" s="130"/>
      <c r="D684" s="130"/>
    </row>
    <row r="685" spans="3:4" s="71" customFormat="1" ht="15.75" customHeight="1" x14ac:dyDescent="0.2">
      <c r="C685" s="130"/>
      <c r="D685" s="130"/>
    </row>
    <row r="686" spans="3:4" s="71" customFormat="1" ht="15.75" customHeight="1" x14ac:dyDescent="0.2">
      <c r="C686" s="130"/>
      <c r="D686" s="130"/>
    </row>
    <row r="687" spans="3:4" s="71" customFormat="1" ht="15.75" customHeight="1" x14ac:dyDescent="0.2">
      <c r="C687" s="130"/>
      <c r="D687" s="130"/>
    </row>
    <row r="688" spans="3:4" s="71" customFormat="1" ht="15.75" customHeight="1" x14ac:dyDescent="0.2">
      <c r="C688" s="130"/>
      <c r="D688" s="130"/>
    </row>
    <row r="689" spans="3:4" s="71" customFormat="1" ht="15.75" customHeight="1" x14ac:dyDescent="0.2">
      <c r="C689" s="130"/>
      <c r="D689" s="130"/>
    </row>
    <row r="690" spans="3:4" s="71" customFormat="1" ht="15.75" customHeight="1" x14ac:dyDescent="0.2">
      <c r="C690" s="130"/>
      <c r="D690" s="130"/>
    </row>
    <row r="691" spans="3:4" s="71" customFormat="1" ht="15.75" customHeight="1" x14ac:dyDescent="0.2">
      <c r="C691" s="130"/>
      <c r="D691" s="130"/>
    </row>
    <row r="692" spans="3:4" s="71" customFormat="1" ht="15.75" customHeight="1" x14ac:dyDescent="0.2">
      <c r="C692" s="130"/>
      <c r="D692" s="130"/>
    </row>
    <row r="693" spans="3:4" s="71" customFormat="1" ht="15.75" customHeight="1" x14ac:dyDescent="0.2">
      <c r="C693" s="130"/>
      <c r="D693" s="130"/>
    </row>
    <row r="694" spans="3:4" s="71" customFormat="1" ht="15.75" customHeight="1" x14ac:dyDescent="0.2">
      <c r="C694" s="130"/>
      <c r="D694" s="130"/>
    </row>
    <row r="695" spans="3:4" s="71" customFormat="1" ht="15.75" customHeight="1" x14ac:dyDescent="0.2">
      <c r="C695" s="130"/>
      <c r="D695" s="130"/>
    </row>
    <row r="696" spans="3:4" s="71" customFormat="1" ht="15.75" customHeight="1" x14ac:dyDescent="0.2">
      <c r="C696" s="130"/>
      <c r="D696" s="130"/>
    </row>
    <row r="697" spans="3:4" s="71" customFormat="1" ht="15.75" customHeight="1" x14ac:dyDescent="0.2">
      <c r="C697" s="130"/>
      <c r="D697" s="130"/>
    </row>
    <row r="698" spans="3:4" s="71" customFormat="1" ht="15.75" customHeight="1" x14ac:dyDescent="0.2">
      <c r="C698" s="130"/>
      <c r="D698" s="130"/>
    </row>
    <row r="699" spans="3:4" s="71" customFormat="1" ht="15.75" customHeight="1" x14ac:dyDescent="0.2">
      <c r="C699" s="130"/>
      <c r="D699" s="130"/>
    </row>
    <row r="700" spans="3:4" s="71" customFormat="1" ht="15.75" customHeight="1" x14ac:dyDescent="0.2">
      <c r="C700" s="130"/>
      <c r="D700" s="130"/>
    </row>
    <row r="701" spans="3:4" s="71" customFormat="1" ht="15.75" customHeight="1" x14ac:dyDescent="0.2">
      <c r="C701" s="130"/>
      <c r="D701" s="130"/>
    </row>
    <row r="702" spans="3:4" s="71" customFormat="1" ht="15.75" customHeight="1" x14ac:dyDescent="0.2">
      <c r="C702" s="130"/>
      <c r="D702" s="130"/>
    </row>
    <row r="703" spans="3:4" s="71" customFormat="1" ht="15.75" customHeight="1" x14ac:dyDescent="0.2">
      <c r="C703" s="130"/>
      <c r="D703" s="130"/>
    </row>
    <row r="704" spans="3:4" s="71" customFormat="1" ht="15.75" customHeight="1" x14ac:dyDescent="0.2">
      <c r="C704" s="130"/>
      <c r="D704" s="130"/>
    </row>
    <row r="705" spans="3:4" s="71" customFormat="1" ht="15.75" customHeight="1" x14ac:dyDescent="0.2">
      <c r="C705" s="130"/>
      <c r="D705" s="130"/>
    </row>
    <row r="706" spans="3:4" s="71" customFormat="1" ht="15.75" customHeight="1" x14ac:dyDescent="0.2">
      <c r="C706" s="130"/>
      <c r="D706" s="130"/>
    </row>
    <row r="707" spans="3:4" s="71" customFormat="1" ht="15.75" customHeight="1" x14ac:dyDescent="0.2">
      <c r="C707" s="130"/>
      <c r="D707" s="130"/>
    </row>
    <row r="708" spans="3:4" s="71" customFormat="1" ht="15.75" customHeight="1" x14ac:dyDescent="0.2">
      <c r="C708" s="130"/>
      <c r="D708" s="130"/>
    </row>
    <row r="709" spans="3:4" s="71" customFormat="1" ht="15.75" customHeight="1" x14ac:dyDescent="0.2">
      <c r="C709" s="130"/>
      <c r="D709" s="130"/>
    </row>
    <row r="710" spans="3:4" s="71" customFormat="1" ht="15.75" customHeight="1" x14ac:dyDescent="0.2">
      <c r="C710" s="130"/>
      <c r="D710" s="130"/>
    </row>
    <row r="711" spans="3:4" s="71" customFormat="1" ht="15.75" customHeight="1" x14ac:dyDescent="0.2">
      <c r="C711" s="130"/>
      <c r="D711" s="130"/>
    </row>
    <row r="712" spans="3:4" s="71" customFormat="1" ht="15.75" customHeight="1" x14ac:dyDescent="0.2">
      <c r="C712" s="130"/>
      <c r="D712" s="130"/>
    </row>
    <row r="713" spans="3:4" s="71" customFormat="1" ht="15.75" customHeight="1" x14ac:dyDescent="0.2">
      <c r="C713" s="130"/>
      <c r="D713" s="130"/>
    </row>
    <row r="714" spans="3:4" s="71" customFormat="1" ht="15.75" customHeight="1" x14ac:dyDescent="0.2">
      <c r="C714" s="130"/>
      <c r="D714" s="130"/>
    </row>
    <row r="715" spans="3:4" s="71" customFormat="1" ht="15.75" customHeight="1" x14ac:dyDescent="0.2">
      <c r="C715" s="130"/>
      <c r="D715" s="130"/>
    </row>
    <row r="716" spans="3:4" s="71" customFormat="1" ht="15.75" customHeight="1" x14ac:dyDescent="0.2">
      <c r="C716" s="130"/>
      <c r="D716" s="130"/>
    </row>
    <row r="717" spans="3:4" s="71" customFormat="1" ht="15.75" customHeight="1" x14ac:dyDescent="0.2">
      <c r="C717" s="130"/>
      <c r="D717" s="130"/>
    </row>
    <row r="718" spans="3:4" s="71" customFormat="1" ht="15.75" customHeight="1" x14ac:dyDescent="0.2">
      <c r="C718" s="130"/>
      <c r="D718" s="130"/>
    </row>
    <row r="719" spans="3:4" s="71" customFormat="1" ht="15.75" customHeight="1" x14ac:dyDescent="0.2">
      <c r="C719" s="130"/>
      <c r="D719" s="130"/>
    </row>
    <row r="720" spans="3:4" s="71" customFormat="1" ht="15.75" customHeight="1" x14ac:dyDescent="0.2">
      <c r="C720" s="130"/>
      <c r="D720" s="130"/>
    </row>
    <row r="721" spans="3:4" s="71" customFormat="1" ht="15.75" customHeight="1" x14ac:dyDescent="0.2">
      <c r="C721" s="130"/>
      <c r="D721" s="130"/>
    </row>
    <row r="722" spans="3:4" s="71" customFormat="1" ht="15.75" customHeight="1" x14ac:dyDescent="0.2">
      <c r="C722" s="130"/>
      <c r="D722" s="130"/>
    </row>
    <row r="723" spans="3:4" s="71" customFormat="1" ht="15.75" customHeight="1" x14ac:dyDescent="0.2">
      <c r="C723" s="130"/>
      <c r="D723" s="130"/>
    </row>
    <row r="724" spans="3:4" s="71" customFormat="1" ht="15.75" customHeight="1" x14ac:dyDescent="0.2">
      <c r="C724" s="130"/>
      <c r="D724" s="130"/>
    </row>
    <row r="725" spans="3:4" s="71" customFormat="1" ht="15.75" customHeight="1" x14ac:dyDescent="0.2">
      <c r="C725" s="130"/>
      <c r="D725" s="130"/>
    </row>
    <row r="726" spans="3:4" s="71" customFormat="1" ht="15.75" customHeight="1" x14ac:dyDescent="0.2">
      <c r="C726" s="130"/>
      <c r="D726" s="130"/>
    </row>
    <row r="727" spans="3:4" s="71" customFormat="1" ht="15.75" customHeight="1" x14ac:dyDescent="0.2">
      <c r="C727" s="130"/>
      <c r="D727" s="130"/>
    </row>
    <row r="728" spans="3:4" s="71" customFormat="1" ht="15.75" customHeight="1" x14ac:dyDescent="0.2">
      <c r="C728" s="130"/>
      <c r="D728" s="130"/>
    </row>
    <row r="729" spans="3:4" s="71" customFormat="1" ht="15.75" customHeight="1" x14ac:dyDescent="0.2">
      <c r="C729" s="130"/>
      <c r="D729" s="130"/>
    </row>
    <row r="730" spans="3:4" s="71" customFormat="1" ht="15.75" customHeight="1" x14ac:dyDescent="0.2">
      <c r="C730" s="130"/>
      <c r="D730" s="130"/>
    </row>
    <row r="731" spans="3:4" s="71" customFormat="1" ht="15.75" customHeight="1" x14ac:dyDescent="0.2">
      <c r="C731" s="130"/>
      <c r="D731" s="130"/>
    </row>
    <row r="732" spans="3:4" s="71" customFormat="1" ht="15.75" customHeight="1" x14ac:dyDescent="0.2">
      <c r="C732" s="130"/>
      <c r="D732" s="130"/>
    </row>
    <row r="733" spans="3:4" s="71" customFormat="1" ht="15.75" customHeight="1" x14ac:dyDescent="0.2">
      <c r="C733" s="130"/>
      <c r="D733" s="130"/>
    </row>
    <row r="734" spans="3:4" s="71" customFormat="1" ht="15.75" customHeight="1" x14ac:dyDescent="0.2">
      <c r="C734" s="130"/>
      <c r="D734" s="130"/>
    </row>
    <row r="735" spans="3:4" s="71" customFormat="1" ht="15.75" customHeight="1" x14ac:dyDescent="0.2">
      <c r="C735" s="130"/>
      <c r="D735" s="130"/>
    </row>
    <row r="736" spans="3:4" s="71" customFormat="1" ht="15.75" customHeight="1" x14ac:dyDescent="0.2">
      <c r="C736" s="130"/>
      <c r="D736" s="130"/>
    </row>
    <row r="737" spans="3:4" s="71" customFormat="1" ht="15.75" customHeight="1" x14ac:dyDescent="0.2">
      <c r="C737" s="130"/>
      <c r="D737" s="130"/>
    </row>
    <row r="738" spans="3:4" s="71" customFormat="1" ht="15.75" customHeight="1" x14ac:dyDescent="0.2">
      <c r="C738" s="130"/>
      <c r="D738" s="130"/>
    </row>
    <row r="739" spans="3:4" s="71" customFormat="1" ht="15.75" customHeight="1" x14ac:dyDescent="0.2">
      <c r="C739" s="130"/>
      <c r="D739" s="130"/>
    </row>
    <row r="740" spans="3:4" s="71" customFormat="1" ht="15.75" customHeight="1" x14ac:dyDescent="0.2">
      <c r="C740" s="130"/>
      <c r="D740" s="130"/>
    </row>
    <row r="741" spans="3:4" s="71" customFormat="1" ht="15.75" customHeight="1" x14ac:dyDescent="0.2">
      <c r="C741" s="130"/>
      <c r="D741" s="130"/>
    </row>
    <row r="742" spans="3:4" s="71" customFormat="1" ht="15.75" customHeight="1" x14ac:dyDescent="0.2">
      <c r="C742" s="130"/>
      <c r="D742" s="130"/>
    </row>
    <row r="743" spans="3:4" s="71" customFormat="1" ht="15.75" customHeight="1" x14ac:dyDescent="0.2">
      <c r="C743" s="130"/>
      <c r="D743" s="130"/>
    </row>
    <row r="744" spans="3:4" s="71" customFormat="1" ht="15.75" customHeight="1" x14ac:dyDescent="0.2">
      <c r="C744" s="130"/>
      <c r="D744" s="130"/>
    </row>
    <row r="745" spans="3:4" s="71" customFormat="1" ht="15.75" customHeight="1" x14ac:dyDescent="0.2">
      <c r="C745" s="130"/>
      <c r="D745" s="130"/>
    </row>
    <row r="746" spans="3:4" s="71" customFormat="1" ht="15.75" customHeight="1" x14ac:dyDescent="0.2">
      <c r="C746" s="130"/>
      <c r="D746" s="130"/>
    </row>
    <row r="747" spans="3:4" s="71" customFormat="1" ht="15.75" customHeight="1" x14ac:dyDescent="0.2">
      <c r="C747" s="130"/>
      <c r="D747" s="130"/>
    </row>
    <row r="748" spans="3:4" s="71" customFormat="1" ht="15.75" customHeight="1" x14ac:dyDescent="0.2">
      <c r="C748" s="130"/>
      <c r="D748" s="130"/>
    </row>
    <row r="749" spans="3:4" s="71" customFormat="1" ht="15.75" customHeight="1" x14ac:dyDescent="0.2">
      <c r="C749" s="130"/>
      <c r="D749" s="130"/>
    </row>
    <row r="750" spans="3:4" s="71" customFormat="1" ht="15.75" customHeight="1" x14ac:dyDescent="0.2">
      <c r="C750" s="130"/>
      <c r="D750" s="130"/>
    </row>
    <row r="751" spans="3:4" s="71" customFormat="1" ht="15.75" customHeight="1" x14ac:dyDescent="0.2">
      <c r="C751" s="130"/>
      <c r="D751" s="130"/>
    </row>
    <row r="752" spans="3:4" s="71" customFormat="1" ht="15.75" customHeight="1" x14ac:dyDescent="0.2">
      <c r="C752" s="130"/>
      <c r="D752" s="130"/>
    </row>
    <row r="753" spans="3:4" s="71" customFormat="1" ht="15.75" customHeight="1" x14ac:dyDescent="0.2">
      <c r="C753" s="130"/>
      <c r="D753" s="130"/>
    </row>
    <row r="754" spans="3:4" s="71" customFormat="1" ht="15.75" customHeight="1" x14ac:dyDescent="0.2">
      <c r="C754" s="130"/>
      <c r="D754" s="130"/>
    </row>
    <row r="755" spans="3:4" s="71" customFormat="1" ht="15.75" customHeight="1" x14ac:dyDescent="0.2">
      <c r="C755" s="130"/>
      <c r="D755" s="130"/>
    </row>
    <row r="756" spans="3:4" s="71" customFormat="1" ht="15.75" customHeight="1" x14ac:dyDescent="0.2">
      <c r="C756" s="130"/>
      <c r="D756" s="130"/>
    </row>
    <row r="757" spans="3:4" s="71" customFormat="1" ht="15.75" customHeight="1" x14ac:dyDescent="0.2">
      <c r="C757" s="130"/>
      <c r="D757" s="130"/>
    </row>
    <row r="758" spans="3:4" s="71" customFormat="1" ht="15.75" customHeight="1" x14ac:dyDescent="0.2">
      <c r="C758" s="130"/>
      <c r="D758" s="130"/>
    </row>
    <row r="759" spans="3:4" s="71" customFormat="1" ht="15.75" customHeight="1" x14ac:dyDescent="0.2">
      <c r="C759" s="130"/>
      <c r="D759" s="130"/>
    </row>
    <row r="760" spans="3:4" s="71" customFormat="1" ht="15.75" customHeight="1" x14ac:dyDescent="0.2">
      <c r="C760" s="130"/>
      <c r="D760" s="130"/>
    </row>
    <row r="761" spans="3:4" s="71" customFormat="1" ht="15.75" customHeight="1" x14ac:dyDescent="0.2">
      <c r="C761" s="130"/>
      <c r="D761" s="130"/>
    </row>
    <row r="762" spans="3:4" s="71" customFormat="1" ht="15.75" customHeight="1" x14ac:dyDescent="0.2">
      <c r="C762" s="130"/>
      <c r="D762" s="130"/>
    </row>
    <row r="763" spans="3:4" s="71" customFormat="1" ht="15.75" customHeight="1" x14ac:dyDescent="0.2">
      <c r="C763" s="130"/>
      <c r="D763" s="130"/>
    </row>
    <row r="764" spans="3:4" s="71" customFormat="1" ht="15.75" customHeight="1" x14ac:dyDescent="0.2">
      <c r="C764" s="130"/>
      <c r="D764" s="130"/>
    </row>
    <row r="765" spans="3:4" s="71" customFormat="1" ht="15.75" customHeight="1" x14ac:dyDescent="0.2">
      <c r="C765" s="130"/>
      <c r="D765" s="130"/>
    </row>
    <row r="766" spans="3:4" s="71" customFormat="1" ht="15.75" customHeight="1" x14ac:dyDescent="0.2">
      <c r="C766" s="130"/>
      <c r="D766" s="130"/>
    </row>
    <row r="767" spans="3:4" s="71" customFormat="1" ht="15.75" customHeight="1" x14ac:dyDescent="0.2">
      <c r="C767" s="130"/>
      <c r="D767" s="130"/>
    </row>
    <row r="768" spans="3:4" s="71" customFormat="1" ht="15.75" customHeight="1" x14ac:dyDescent="0.2">
      <c r="C768" s="130"/>
      <c r="D768" s="130"/>
    </row>
    <row r="769" spans="3:4" s="71" customFormat="1" ht="15.75" customHeight="1" x14ac:dyDescent="0.2">
      <c r="C769" s="130"/>
      <c r="D769" s="130"/>
    </row>
    <row r="770" spans="3:4" s="71" customFormat="1" ht="15.75" customHeight="1" x14ac:dyDescent="0.2">
      <c r="C770" s="130"/>
      <c r="D770" s="130"/>
    </row>
    <row r="771" spans="3:4" s="71" customFormat="1" ht="15.75" customHeight="1" x14ac:dyDescent="0.2">
      <c r="C771" s="130"/>
      <c r="D771" s="130"/>
    </row>
    <row r="772" spans="3:4" s="71" customFormat="1" ht="15.75" customHeight="1" x14ac:dyDescent="0.2">
      <c r="C772" s="130"/>
      <c r="D772" s="130"/>
    </row>
    <row r="773" spans="3:4" s="71" customFormat="1" ht="15.75" customHeight="1" x14ac:dyDescent="0.2">
      <c r="C773" s="130"/>
      <c r="D773" s="130"/>
    </row>
    <row r="774" spans="3:4" s="71" customFormat="1" ht="15.75" customHeight="1" x14ac:dyDescent="0.2">
      <c r="C774" s="130"/>
      <c r="D774" s="130"/>
    </row>
    <row r="775" spans="3:4" s="71" customFormat="1" ht="15.75" customHeight="1" x14ac:dyDescent="0.2">
      <c r="C775" s="130"/>
      <c r="D775" s="130"/>
    </row>
    <row r="776" spans="3:4" s="71" customFormat="1" ht="15.75" customHeight="1" x14ac:dyDescent="0.2">
      <c r="C776" s="130"/>
      <c r="D776" s="130"/>
    </row>
    <row r="777" spans="3:4" s="71" customFormat="1" ht="15.75" customHeight="1" x14ac:dyDescent="0.2">
      <c r="C777" s="130"/>
      <c r="D777" s="130"/>
    </row>
    <row r="778" spans="3:4" s="71" customFormat="1" ht="15.75" customHeight="1" x14ac:dyDescent="0.2">
      <c r="C778" s="130"/>
      <c r="D778" s="130"/>
    </row>
    <row r="779" spans="3:4" s="71" customFormat="1" ht="15.75" customHeight="1" x14ac:dyDescent="0.2">
      <c r="C779" s="130"/>
      <c r="D779" s="130"/>
    </row>
    <row r="780" spans="3:4" s="71" customFormat="1" ht="15.75" customHeight="1" x14ac:dyDescent="0.2">
      <c r="C780" s="130"/>
      <c r="D780" s="130"/>
    </row>
    <row r="781" spans="3:4" s="71" customFormat="1" ht="15.75" customHeight="1" x14ac:dyDescent="0.2">
      <c r="C781" s="130"/>
      <c r="D781" s="130"/>
    </row>
    <row r="782" spans="3:4" s="71" customFormat="1" ht="15.75" customHeight="1" x14ac:dyDescent="0.2">
      <c r="C782" s="130"/>
      <c r="D782" s="130"/>
    </row>
    <row r="783" spans="3:4" s="71" customFormat="1" ht="15.75" customHeight="1" x14ac:dyDescent="0.2">
      <c r="C783" s="130"/>
      <c r="D783" s="130"/>
    </row>
    <row r="784" spans="3:4" s="71" customFormat="1" ht="15.75" customHeight="1" x14ac:dyDescent="0.2">
      <c r="C784" s="130"/>
      <c r="D784" s="130"/>
    </row>
    <row r="785" spans="3:4" s="71" customFormat="1" ht="15.75" customHeight="1" x14ac:dyDescent="0.2">
      <c r="C785" s="130"/>
      <c r="D785" s="130"/>
    </row>
    <row r="786" spans="3:4" s="71" customFormat="1" ht="15.75" customHeight="1" x14ac:dyDescent="0.2">
      <c r="C786" s="130"/>
      <c r="D786" s="130"/>
    </row>
    <row r="787" spans="3:4" s="71" customFormat="1" ht="15.75" customHeight="1" x14ac:dyDescent="0.2">
      <c r="C787" s="130"/>
      <c r="D787" s="130"/>
    </row>
    <row r="788" spans="3:4" s="71" customFormat="1" ht="15.75" customHeight="1" x14ac:dyDescent="0.2">
      <c r="C788" s="130"/>
      <c r="D788" s="130"/>
    </row>
    <row r="789" spans="3:4" s="71" customFormat="1" ht="15.75" customHeight="1" x14ac:dyDescent="0.2">
      <c r="C789" s="130"/>
      <c r="D789" s="130"/>
    </row>
    <row r="790" spans="3:4" s="71" customFormat="1" ht="15.75" customHeight="1" x14ac:dyDescent="0.2">
      <c r="C790" s="130"/>
      <c r="D790" s="130"/>
    </row>
    <row r="791" spans="3:4" s="71" customFormat="1" ht="15.75" customHeight="1" x14ac:dyDescent="0.2">
      <c r="C791" s="130"/>
      <c r="D791" s="130"/>
    </row>
    <row r="792" spans="3:4" s="71" customFormat="1" ht="15.75" customHeight="1" x14ac:dyDescent="0.2">
      <c r="C792" s="130"/>
      <c r="D792" s="130"/>
    </row>
    <row r="793" spans="3:4" s="71" customFormat="1" ht="15.75" customHeight="1" x14ac:dyDescent="0.2">
      <c r="C793" s="130"/>
      <c r="D793" s="130"/>
    </row>
    <row r="794" spans="3:4" s="71" customFormat="1" ht="15.75" customHeight="1" x14ac:dyDescent="0.2">
      <c r="C794" s="130"/>
      <c r="D794" s="130"/>
    </row>
    <row r="795" spans="3:4" s="71" customFormat="1" ht="15.75" customHeight="1" x14ac:dyDescent="0.2">
      <c r="C795" s="130"/>
      <c r="D795" s="130"/>
    </row>
    <row r="796" spans="3:4" s="71" customFormat="1" ht="15.75" customHeight="1" x14ac:dyDescent="0.2">
      <c r="C796" s="130"/>
      <c r="D796" s="130"/>
    </row>
    <row r="797" spans="3:4" s="71" customFormat="1" ht="15.75" customHeight="1" x14ac:dyDescent="0.2">
      <c r="C797" s="130"/>
      <c r="D797" s="130"/>
    </row>
    <row r="798" spans="3:4" s="71" customFormat="1" ht="15.75" customHeight="1" x14ac:dyDescent="0.2">
      <c r="C798" s="130"/>
      <c r="D798" s="130"/>
    </row>
    <row r="799" spans="3:4" s="71" customFormat="1" ht="15.75" customHeight="1" x14ac:dyDescent="0.2">
      <c r="C799" s="130"/>
      <c r="D799" s="130"/>
    </row>
    <row r="800" spans="3:4" s="71" customFormat="1" ht="15.75" customHeight="1" x14ac:dyDescent="0.2">
      <c r="C800" s="130"/>
      <c r="D800" s="130"/>
    </row>
    <row r="801" spans="3:4" s="71" customFormat="1" ht="15.75" customHeight="1" x14ac:dyDescent="0.2">
      <c r="C801" s="130"/>
      <c r="D801" s="130"/>
    </row>
    <row r="802" spans="3:4" s="71" customFormat="1" ht="15.75" customHeight="1" x14ac:dyDescent="0.2">
      <c r="C802" s="130"/>
      <c r="D802" s="130"/>
    </row>
    <row r="803" spans="3:4" s="71" customFormat="1" ht="15.75" customHeight="1" x14ac:dyDescent="0.2">
      <c r="C803" s="130"/>
      <c r="D803" s="130"/>
    </row>
    <row r="804" spans="3:4" s="71" customFormat="1" ht="15.75" customHeight="1" x14ac:dyDescent="0.2">
      <c r="C804" s="130"/>
      <c r="D804" s="130"/>
    </row>
    <row r="805" spans="3:4" s="71" customFormat="1" ht="15.75" customHeight="1" x14ac:dyDescent="0.2">
      <c r="C805" s="130"/>
      <c r="D805" s="130"/>
    </row>
    <row r="806" spans="3:4" s="71" customFormat="1" ht="15.75" customHeight="1" x14ac:dyDescent="0.2">
      <c r="C806" s="130"/>
      <c r="D806" s="130"/>
    </row>
    <row r="807" spans="3:4" s="71" customFormat="1" ht="15.75" customHeight="1" x14ac:dyDescent="0.2">
      <c r="C807" s="130"/>
      <c r="D807" s="130"/>
    </row>
    <row r="808" spans="3:4" s="71" customFormat="1" ht="15.75" customHeight="1" x14ac:dyDescent="0.2">
      <c r="C808" s="130"/>
      <c r="D808" s="130"/>
    </row>
    <row r="809" spans="3:4" s="71" customFormat="1" ht="15.75" customHeight="1" x14ac:dyDescent="0.2">
      <c r="C809" s="130"/>
      <c r="D809" s="130"/>
    </row>
    <row r="810" spans="3:4" s="71" customFormat="1" ht="15.75" customHeight="1" x14ac:dyDescent="0.2">
      <c r="C810" s="130"/>
      <c r="D810" s="130"/>
    </row>
    <row r="811" spans="3:4" s="71" customFormat="1" ht="15.75" customHeight="1" x14ac:dyDescent="0.2">
      <c r="C811" s="130"/>
      <c r="D811" s="130"/>
    </row>
    <row r="812" spans="3:4" s="71" customFormat="1" ht="15.75" customHeight="1" x14ac:dyDescent="0.2">
      <c r="C812" s="130"/>
      <c r="D812" s="130"/>
    </row>
    <row r="813" spans="3:4" s="71" customFormat="1" ht="15.75" customHeight="1" x14ac:dyDescent="0.2">
      <c r="C813" s="130"/>
      <c r="D813" s="130"/>
    </row>
    <row r="814" spans="3:4" s="71" customFormat="1" ht="15.75" customHeight="1" x14ac:dyDescent="0.2">
      <c r="C814" s="130"/>
      <c r="D814" s="130"/>
    </row>
    <row r="815" spans="3:4" s="71" customFormat="1" ht="15.75" customHeight="1" x14ac:dyDescent="0.2">
      <c r="C815" s="130"/>
      <c r="D815" s="130"/>
    </row>
    <row r="816" spans="3:4" s="71" customFormat="1" ht="15.75" customHeight="1" x14ac:dyDescent="0.2">
      <c r="C816" s="130"/>
      <c r="D816" s="130"/>
    </row>
    <row r="817" spans="3:4" s="71" customFormat="1" ht="15.75" customHeight="1" x14ac:dyDescent="0.2">
      <c r="C817" s="130"/>
      <c r="D817" s="130"/>
    </row>
    <row r="818" spans="3:4" s="71" customFormat="1" ht="15.75" customHeight="1" x14ac:dyDescent="0.2">
      <c r="C818" s="130"/>
      <c r="D818" s="130"/>
    </row>
    <row r="819" spans="3:4" s="71" customFormat="1" ht="15.75" customHeight="1" x14ac:dyDescent="0.2">
      <c r="C819" s="130"/>
      <c r="D819" s="130"/>
    </row>
    <row r="820" spans="3:4" s="71" customFormat="1" ht="15.75" customHeight="1" x14ac:dyDescent="0.2">
      <c r="C820" s="130"/>
      <c r="D820" s="130"/>
    </row>
    <row r="821" spans="3:4" s="71" customFormat="1" ht="15.75" customHeight="1" x14ac:dyDescent="0.2">
      <c r="C821" s="130"/>
      <c r="D821" s="130"/>
    </row>
    <row r="822" spans="3:4" s="71" customFormat="1" ht="15.75" customHeight="1" x14ac:dyDescent="0.2">
      <c r="C822" s="130"/>
      <c r="D822" s="130"/>
    </row>
    <row r="823" spans="3:4" s="71" customFormat="1" ht="15.75" customHeight="1" x14ac:dyDescent="0.2">
      <c r="C823" s="130"/>
      <c r="D823" s="130"/>
    </row>
    <row r="824" spans="3:4" s="71" customFormat="1" ht="15.75" customHeight="1" x14ac:dyDescent="0.2">
      <c r="C824" s="130"/>
      <c r="D824" s="130"/>
    </row>
    <row r="825" spans="3:4" s="71" customFormat="1" ht="15.75" customHeight="1" x14ac:dyDescent="0.2">
      <c r="C825" s="130"/>
      <c r="D825" s="130"/>
    </row>
    <row r="826" spans="3:4" s="71" customFormat="1" ht="15.75" customHeight="1" x14ac:dyDescent="0.2">
      <c r="C826" s="130"/>
      <c r="D826" s="130"/>
    </row>
    <row r="827" spans="3:4" s="71" customFormat="1" ht="15.75" customHeight="1" x14ac:dyDescent="0.2">
      <c r="C827" s="130"/>
      <c r="D827" s="130"/>
    </row>
    <row r="828" spans="3:4" s="71" customFormat="1" ht="15.75" customHeight="1" x14ac:dyDescent="0.2">
      <c r="C828" s="130"/>
      <c r="D828" s="130"/>
    </row>
    <row r="829" spans="3:4" s="71" customFormat="1" ht="15.75" customHeight="1" x14ac:dyDescent="0.2">
      <c r="C829" s="130"/>
      <c r="D829" s="130"/>
    </row>
    <row r="830" spans="3:4" s="71" customFormat="1" ht="15.75" customHeight="1" x14ac:dyDescent="0.2">
      <c r="C830" s="130"/>
      <c r="D830" s="130"/>
    </row>
    <row r="831" spans="3:4" s="71" customFormat="1" ht="15.75" customHeight="1" x14ac:dyDescent="0.2">
      <c r="C831" s="130"/>
      <c r="D831" s="130"/>
    </row>
    <row r="832" spans="3:4" s="71" customFormat="1" ht="15.75" customHeight="1" x14ac:dyDescent="0.2">
      <c r="C832" s="130"/>
      <c r="D832" s="130"/>
    </row>
    <row r="833" spans="3:4" s="71" customFormat="1" ht="15.75" customHeight="1" x14ac:dyDescent="0.2">
      <c r="C833" s="130"/>
      <c r="D833" s="130"/>
    </row>
    <row r="834" spans="3:4" s="71" customFormat="1" ht="15.75" customHeight="1" x14ac:dyDescent="0.2">
      <c r="C834" s="130"/>
      <c r="D834" s="130"/>
    </row>
    <row r="835" spans="3:4" s="71" customFormat="1" ht="15.75" customHeight="1" x14ac:dyDescent="0.2">
      <c r="C835" s="130"/>
      <c r="D835" s="130"/>
    </row>
    <row r="836" spans="3:4" s="71" customFormat="1" ht="15.75" customHeight="1" x14ac:dyDescent="0.2">
      <c r="C836" s="130"/>
      <c r="D836" s="130"/>
    </row>
    <row r="837" spans="3:4" s="71" customFormat="1" ht="15.75" customHeight="1" x14ac:dyDescent="0.2">
      <c r="C837" s="130"/>
      <c r="D837" s="130"/>
    </row>
    <row r="838" spans="3:4" s="71" customFormat="1" ht="15.75" customHeight="1" x14ac:dyDescent="0.2">
      <c r="C838" s="130"/>
      <c r="D838" s="130"/>
    </row>
    <row r="839" spans="3:4" s="71" customFormat="1" ht="15.75" customHeight="1" x14ac:dyDescent="0.2">
      <c r="C839" s="130"/>
      <c r="D839" s="130"/>
    </row>
    <row r="840" spans="3:4" s="71" customFormat="1" ht="15.75" customHeight="1" x14ac:dyDescent="0.2">
      <c r="C840" s="130"/>
      <c r="D840" s="130"/>
    </row>
    <row r="841" spans="3:4" s="71" customFormat="1" ht="15.75" customHeight="1" x14ac:dyDescent="0.2">
      <c r="C841" s="130"/>
      <c r="D841" s="130"/>
    </row>
    <row r="842" spans="3:4" s="71" customFormat="1" ht="15.75" customHeight="1" x14ac:dyDescent="0.2">
      <c r="C842" s="130"/>
      <c r="D842" s="130"/>
    </row>
    <row r="843" spans="3:4" s="71" customFormat="1" ht="15.75" customHeight="1" x14ac:dyDescent="0.2">
      <c r="C843" s="130"/>
      <c r="D843" s="130"/>
    </row>
    <row r="844" spans="3:4" s="71" customFormat="1" ht="15.75" customHeight="1" x14ac:dyDescent="0.2">
      <c r="C844" s="130"/>
      <c r="D844" s="130"/>
    </row>
    <row r="845" spans="3:4" s="71" customFormat="1" ht="15.75" customHeight="1" x14ac:dyDescent="0.2">
      <c r="C845" s="130"/>
      <c r="D845" s="130"/>
    </row>
    <row r="846" spans="3:4" s="71" customFormat="1" ht="15.75" customHeight="1" x14ac:dyDescent="0.2">
      <c r="C846" s="130"/>
      <c r="D846" s="130"/>
    </row>
    <row r="847" spans="3:4" s="71" customFormat="1" ht="15.75" customHeight="1" x14ac:dyDescent="0.2">
      <c r="C847" s="130"/>
      <c r="D847" s="130"/>
    </row>
    <row r="848" spans="3:4" s="71" customFormat="1" ht="15.75" customHeight="1" x14ac:dyDescent="0.2">
      <c r="C848" s="130"/>
      <c r="D848" s="130"/>
    </row>
    <row r="849" spans="3:4" s="71" customFormat="1" ht="15.75" customHeight="1" x14ac:dyDescent="0.2">
      <c r="C849" s="130"/>
      <c r="D849" s="130"/>
    </row>
    <row r="850" spans="3:4" s="71" customFormat="1" ht="15.75" customHeight="1" x14ac:dyDescent="0.2">
      <c r="C850" s="130"/>
      <c r="D850" s="130"/>
    </row>
    <row r="851" spans="3:4" s="71" customFormat="1" ht="15.75" customHeight="1" x14ac:dyDescent="0.2">
      <c r="C851" s="130"/>
      <c r="D851" s="130"/>
    </row>
    <row r="852" spans="3:4" s="71" customFormat="1" ht="15.75" customHeight="1" x14ac:dyDescent="0.2">
      <c r="C852" s="130"/>
      <c r="D852" s="130"/>
    </row>
    <row r="853" spans="3:4" s="71" customFormat="1" ht="15.75" customHeight="1" x14ac:dyDescent="0.2">
      <c r="C853" s="130"/>
      <c r="D853" s="130"/>
    </row>
    <row r="854" spans="3:4" s="71" customFormat="1" ht="15.75" customHeight="1" x14ac:dyDescent="0.2">
      <c r="C854" s="130"/>
      <c r="D854" s="130"/>
    </row>
    <row r="855" spans="3:4" s="71" customFormat="1" ht="15.75" customHeight="1" x14ac:dyDescent="0.2">
      <c r="C855" s="130"/>
      <c r="D855" s="130"/>
    </row>
    <row r="856" spans="3:4" s="71" customFormat="1" ht="15.75" customHeight="1" x14ac:dyDescent="0.2">
      <c r="C856" s="130"/>
      <c r="D856" s="130"/>
    </row>
    <row r="857" spans="3:4" s="71" customFormat="1" ht="15.75" customHeight="1" x14ac:dyDescent="0.2">
      <c r="C857" s="130"/>
      <c r="D857" s="130"/>
    </row>
    <row r="858" spans="3:4" s="71" customFormat="1" ht="15.75" customHeight="1" x14ac:dyDescent="0.2">
      <c r="C858" s="130"/>
      <c r="D858" s="130"/>
    </row>
    <row r="859" spans="3:4" s="71" customFormat="1" ht="15.75" customHeight="1" x14ac:dyDescent="0.2">
      <c r="C859" s="130"/>
      <c r="D859" s="130"/>
    </row>
    <row r="860" spans="3:4" s="71" customFormat="1" ht="15.75" customHeight="1" x14ac:dyDescent="0.2">
      <c r="C860" s="130"/>
      <c r="D860" s="130"/>
    </row>
    <row r="861" spans="3:4" s="71" customFormat="1" ht="15.75" customHeight="1" x14ac:dyDescent="0.2">
      <c r="C861" s="130"/>
      <c r="D861" s="130"/>
    </row>
    <row r="862" spans="3:4" s="71" customFormat="1" ht="15.75" customHeight="1" x14ac:dyDescent="0.2">
      <c r="C862" s="130"/>
      <c r="D862" s="130"/>
    </row>
    <row r="863" spans="3:4" s="71" customFormat="1" ht="15.75" customHeight="1" x14ac:dyDescent="0.2">
      <c r="C863" s="130"/>
      <c r="D863" s="130"/>
    </row>
    <row r="864" spans="3:4" s="71" customFormat="1" ht="15.75" customHeight="1" x14ac:dyDescent="0.2">
      <c r="C864" s="130"/>
      <c r="D864" s="130"/>
    </row>
    <row r="865" spans="3:4" s="71" customFormat="1" ht="15.75" customHeight="1" x14ac:dyDescent="0.2">
      <c r="C865" s="130"/>
      <c r="D865" s="130"/>
    </row>
    <row r="866" spans="3:4" s="71" customFormat="1" ht="15.75" customHeight="1" x14ac:dyDescent="0.2">
      <c r="C866" s="130"/>
      <c r="D866" s="130"/>
    </row>
    <row r="867" spans="3:4" s="71" customFormat="1" ht="15.75" customHeight="1" x14ac:dyDescent="0.2">
      <c r="C867" s="130"/>
      <c r="D867" s="130"/>
    </row>
    <row r="868" spans="3:4" s="71" customFormat="1" ht="15.75" customHeight="1" x14ac:dyDescent="0.2">
      <c r="C868" s="130"/>
      <c r="D868" s="130"/>
    </row>
    <row r="869" spans="3:4" s="71" customFormat="1" ht="15.75" customHeight="1" x14ac:dyDescent="0.2">
      <c r="C869" s="130"/>
      <c r="D869" s="130"/>
    </row>
    <row r="870" spans="3:4" s="71" customFormat="1" ht="15.75" customHeight="1" x14ac:dyDescent="0.2">
      <c r="C870" s="130"/>
      <c r="D870" s="130"/>
    </row>
    <row r="871" spans="3:4" s="71" customFormat="1" ht="15.75" customHeight="1" x14ac:dyDescent="0.2">
      <c r="C871" s="130"/>
      <c r="D871" s="130"/>
    </row>
    <row r="872" spans="3:4" s="71" customFormat="1" ht="15.75" customHeight="1" x14ac:dyDescent="0.2">
      <c r="C872" s="130"/>
      <c r="D872" s="130"/>
    </row>
    <row r="873" spans="3:4" s="71" customFormat="1" ht="15.75" customHeight="1" x14ac:dyDescent="0.2">
      <c r="C873" s="130"/>
      <c r="D873" s="130"/>
    </row>
    <row r="874" spans="3:4" s="71" customFormat="1" ht="15.75" customHeight="1" x14ac:dyDescent="0.2">
      <c r="C874" s="130"/>
      <c r="D874" s="130"/>
    </row>
    <row r="875" spans="3:4" s="71" customFormat="1" ht="15.75" customHeight="1" x14ac:dyDescent="0.2">
      <c r="C875" s="130"/>
      <c r="D875" s="130"/>
    </row>
    <row r="876" spans="3:4" s="71" customFormat="1" ht="15.75" customHeight="1" x14ac:dyDescent="0.2">
      <c r="C876" s="130"/>
      <c r="D876" s="130"/>
    </row>
    <row r="877" spans="3:4" s="71" customFormat="1" ht="15.75" customHeight="1" x14ac:dyDescent="0.2">
      <c r="C877" s="130"/>
      <c r="D877" s="130"/>
    </row>
    <row r="878" spans="3:4" s="71" customFormat="1" ht="15.75" customHeight="1" x14ac:dyDescent="0.2">
      <c r="C878" s="130"/>
      <c r="D878" s="130"/>
    </row>
    <row r="879" spans="3:4" s="71" customFormat="1" ht="15.75" customHeight="1" x14ac:dyDescent="0.2">
      <c r="C879" s="130"/>
      <c r="D879" s="130"/>
    </row>
    <row r="880" spans="3:4" s="71" customFormat="1" ht="15.75" customHeight="1" x14ac:dyDescent="0.2">
      <c r="C880" s="130"/>
      <c r="D880" s="130"/>
    </row>
    <row r="881" spans="3:4" s="71" customFormat="1" ht="15.75" customHeight="1" x14ac:dyDescent="0.2">
      <c r="C881" s="130"/>
      <c r="D881" s="130"/>
    </row>
    <row r="882" spans="3:4" s="71" customFormat="1" ht="15.75" customHeight="1" x14ac:dyDescent="0.2">
      <c r="C882" s="130"/>
      <c r="D882" s="130"/>
    </row>
    <row r="883" spans="3:4" s="71" customFormat="1" ht="15.75" customHeight="1" x14ac:dyDescent="0.2">
      <c r="C883" s="130"/>
      <c r="D883" s="130"/>
    </row>
    <row r="884" spans="3:4" s="71" customFormat="1" ht="15.75" customHeight="1" x14ac:dyDescent="0.2">
      <c r="C884" s="130"/>
      <c r="D884" s="130"/>
    </row>
    <row r="885" spans="3:4" s="71" customFormat="1" ht="15.75" customHeight="1" x14ac:dyDescent="0.2">
      <c r="C885" s="130"/>
      <c r="D885" s="130"/>
    </row>
    <row r="886" spans="3:4" s="71" customFormat="1" ht="15.75" customHeight="1" x14ac:dyDescent="0.2">
      <c r="C886" s="130"/>
      <c r="D886" s="130"/>
    </row>
    <row r="887" spans="3:4" s="71" customFormat="1" ht="15.75" customHeight="1" x14ac:dyDescent="0.2">
      <c r="C887" s="130"/>
      <c r="D887" s="130"/>
    </row>
    <row r="888" spans="3:4" s="71" customFormat="1" ht="15.75" customHeight="1" x14ac:dyDescent="0.2">
      <c r="C888" s="130"/>
      <c r="D888" s="130"/>
    </row>
    <row r="889" spans="3:4" s="71" customFormat="1" ht="15.75" customHeight="1" x14ac:dyDescent="0.2">
      <c r="C889" s="130"/>
      <c r="D889" s="130"/>
    </row>
    <row r="890" spans="3:4" s="71" customFormat="1" ht="15.75" customHeight="1" x14ac:dyDescent="0.2">
      <c r="C890" s="130"/>
      <c r="D890" s="130"/>
    </row>
    <row r="891" spans="3:4" s="71" customFormat="1" ht="15.75" customHeight="1" x14ac:dyDescent="0.2">
      <c r="C891" s="130"/>
      <c r="D891" s="130"/>
    </row>
    <row r="892" spans="3:4" s="71" customFormat="1" ht="15.75" customHeight="1" x14ac:dyDescent="0.2">
      <c r="C892" s="130"/>
      <c r="D892" s="130"/>
    </row>
    <row r="893" spans="3:4" s="71" customFormat="1" ht="15.75" customHeight="1" x14ac:dyDescent="0.2">
      <c r="C893" s="130"/>
      <c r="D893" s="130"/>
    </row>
    <row r="894" spans="3:4" s="71" customFormat="1" ht="15.75" customHeight="1" x14ac:dyDescent="0.2">
      <c r="C894" s="130"/>
      <c r="D894" s="130"/>
    </row>
    <row r="895" spans="3:4" s="71" customFormat="1" ht="15.75" customHeight="1" x14ac:dyDescent="0.2">
      <c r="C895" s="130"/>
      <c r="D895" s="130"/>
    </row>
    <row r="896" spans="3:4" s="71" customFormat="1" ht="15.75" customHeight="1" x14ac:dyDescent="0.2">
      <c r="C896" s="130"/>
      <c r="D896" s="130"/>
    </row>
    <row r="897" spans="3:4" s="71" customFormat="1" ht="15.75" customHeight="1" x14ac:dyDescent="0.2">
      <c r="C897" s="130"/>
      <c r="D897" s="130"/>
    </row>
    <row r="898" spans="3:4" s="71" customFormat="1" ht="15.75" customHeight="1" x14ac:dyDescent="0.2">
      <c r="C898" s="130"/>
      <c r="D898" s="130"/>
    </row>
    <row r="899" spans="3:4" s="71" customFormat="1" ht="15.75" customHeight="1" x14ac:dyDescent="0.2">
      <c r="C899" s="130"/>
      <c r="D899" s="130"/>
    </row>
    <row r="900" spans="3:4" s="71" customFormat="1" ht="15.75" customHeight="1" x14ac:dyDescent="0.2">
      <c r="C900" s="130"/>
      <c r="D900" s="130"/>
    </row>
    <row r="901" spans="3:4" s="71" customFormat="1" ht="15.75" customHeight="1" x14ac:dyDescent="0.2">
      <c r="C901" s="130"/>
      <c r="D901" s="130"/>
    </row>
    <row r="902" spans="3:4" s="71" customFormat="1" ht="15.75" customHeight="1" x14ac:dyDescent="0.2">
      <c r="C902" s="130"/>
      <c r="D902" s="130"/>
    </row>
    <row r="903" spans="3:4" s="71" customFormat="1" ht="15.75" customHeight="1" x14ac:dyDescent="0.2">
      <c r="C903" s="130"/>
      <c r="D903" s="130"/>
    </row>
    <row r="904" spans="3:4" s="71" customFormat="1" ht="15.75" customHeight="1" x14ac:dyDescent="0.2">
      <c r="C904" s="130"/>
      <c r="D904" s="130"/>
    </row>
    <row r="905" spans="3:4" s="71" customFormat="1" ht="15.75" customHeight="1" x14ac:dyDescent="0.2">
      <c r="C905" s="130"/>
      <c r="D905" s="130"/>
    </row>
    <row r="906" spans="3:4" s="71" customFormat="1" ht="15.75" customHeight="1" x14ac:dyDescent="0.2">
      <c r="C906" s="130"/>
      <c r="D906" s="130"/>
    </row>
    <row r="907" spans="3:4" s="71" customFormat="1" ht="15.75" customHeight="1" x14ac:dyDescent="0.2">
      <c r="C907" s="130"/>
      <c r="D907" s="130"/>
    </row>
    <row r="908" spans="3:4" s="71" customFormat="1" ht="15.75" customHeight="1" x14ac:dyDescent="0.2">
      <c r="C908" s="130"/>
      <c r="D908" s="130"/>
    </row>
    <row r="909" spans="3:4" s="71" customFormat="1" ht="15.75" customHeight="1" x14ac:dyDescent="0.2">
      <c r="C909" s="130"/>
      <c r="D909" s="130"/>
    </row>
    <row r="910" spans="3:4" s="71" customFormat="1" ht="15.75" customHeight="1" x14ac:dyDescent="0.2">
      <c r="C910" s="130"/>
      <c r="D910" s="130"/>
    </row>
    <row r="911" spans="3:4" s="71" customFormat="1" ht="15.75" customHeight="1" x14ac:dyDescent="0.2">
      <c r="C911" s="130"/>
      <c r="D911" s="130"/>
    </row>
    <row r="912" spans="3:4" s="71" customFormat="1" ht="15.75" customHeight="1" x14ac:dyDescent="0.2">
      <c r="C912" s="130"/>
      <c r="D912" s="130"/>
    </row>
    <row r="913" spans="3:4" s="71" customFormat="1" ht="15.75" customHeight="1" x14ac:dyDescent="0.2">
      <c r="C913" s="130"/>
      <c r="D913" s="130"/>
    </row>
    <row r="914" spans="3:4" s="71" customFormat="1" ht="15.75" customHeight="1" x14ac:dyDescent="0.2">
      <c r="C914" s="130"/>
      <c r="D914" s="130"/>
    </row>
    <row r="915" spans="3:4" s="71" customFormat="1" ht="15.75" customHeight="1" x14ac:dyDescent="0.2">
      <c r="C915" s="130"/>
      <c r="D915" s="130"/>
    </row>
    <row r="916" spans="3:4" s="71" customFormat="1" ht="15.75" customHeight="1" x14ac:dyDescent="0.2">
      <c r="C916" s="130"/>
      <c r="D916" s="130"/>
    </row>
    <row r="917" spans="3:4" s="71" customFormat="1" ht="15.75" customHeight="1" x14ac:dyDescent="0.2">
      <c r="C917" s="130"/>
      <c r="D917" s="130"/>
    </row>
    <row r="918" spans="3:4" s="71" customFormat="1" ht="15.75" customHeight="1" x14ac:dyDescent="0.2">
      <c r="C918" s="130"/>
      <c r="D918" s="130"/>
    </row>
    <row r="919" spans="3:4" s="71" customFormat="1" ht="15.75" customHeight="1" x14ac:dyDescent="0.2">
      <c r="C919" s="130"/>
      <c r="D919" s="130"/>
    </row>
    <row r="920" spans="3:4" s="71" customFormat="1" ht="15.75" customHeight="1" x14ac:dyDescent="0.2">
      <c r="C920" s="130"/>
      <c r="D920" s="130"/>
    </row>
    <row r="921" spans="3:4" s="71" customFormat="1" ht="15.75" customHeight="1" x14ac:dyDescent="0.2">
      <c r="C921" s="130"/>
      <c r="D921" s="130"/>
    </row>
    <row r="922" spans="3:4" s="71" customFormat="1" ht="15.75" customHeight="1" x14ac:dyDescent="0.2">
      <c r="C922" s="130"/>
      <c r="D922" s="130"/>
    </row>
    <row r="923" spans="3:4" s="71" customFormat="1" ht="15.75" customHeight="1" x14ac:dyDescent="0.2">
      <c r="C923" s="130"/>
      <c r="D923" s="130"/>
    </row>
    <row r="924" spans="3:4" s="71" customFormat="1" ht="15.75" customHeight="1" x14ac:dyDescent="0.2">
      <c r="C924" s="130"/>
      <c r="D924" s="130"/>
    </row>
    <row r="925" spans="3:4" s="71" customFormat="1" ht="15.75" customHeight="1" x14ac:dyDescent="0.2">
      <c r="C925" s="130"/>
      <c r="D925" s="130"/>
    </row>
    <row r="926" spans="3:4" s="71" customFormat="1" ht="15.75" customHeight="1" x14ac:dyDescent="0.2">
      <c r="C926" s="130"/>
      <c r="D926" s="130"/>
    </row>
    <row r="927" spans="3:4" s="71" customFormat="1" ht="15.75" customHeight="1" x14ac:dyDescent="0.2">
      <c r="C927" s="130"/>
      <c r="D927" s="130"/>
    </row>
    <row r="928" spans="3:4" s="71" customFormat="1" ht="15.75" customHeight="1" x14ac:dyDescent="0.2">
      <c r="C928" s="130"/>
      <c r="D928" s="130"/>
    </row>
    <row r="929" spans="3:4" s="71" customFormat="1" ht="15.75" customHeight="1" x14ac:dyDescent="0.2">
      <c r="C929" s="130"/>
      <c r="D929" s="130"/>
    </row>
    <row r="930" spans="3:4" s="71" customFormat="1" ht="15.75" customHeight="1" x14ac:dyDescent="0.2">
      <c r="C930" s="130"/>
      <c r="D930" s="130"/>
    </row>
    <row r="931" spans="3:4" s="71" customFormat="1" ht="15.75" customHeight="1" x14ac:dyDescent="0.2">
      <c r="C931" s="130"/>
      <c r="D931" s="130"/>
    </row>
    <row r="932" spans="3:4" s="71" customFormat="1" ht="15.75" customHeight="1" x14ac:dyDescent="0.2">
      <c r="C932" s="130"/>
      <c r="D932" s="130"/>
    </row>
    <row r="933" spans="3:4" s="71" customFormat="1" ht="15.75" customHeight="1" x14ac:dyDescent="0.2">
      <c r="C933" s="130"/>
      <c r="D933" s="130"/>
    </row>
    <row r="934" spans="3:4" s="71" customFormat="1" ht="15.75" customHeight="1" x14ac:dyDescent="0.2">
      <c r="C934" s="130"/>
      <c r="D934" s="130"/>
    </row>
    <row r="935" spans="3:4" s="71" customFormat="1" ht="15.75" customHeight="1" x14ac:dyDescent="0.2">
      <c r="C935" s="130"/>
      <c r="D935" s="130"/>
    </row>
    <row r="936" spans="3:4" s="71" customFormat="1" ht="15.75" customHeight="1" x14ac:dyDescent="0.2">
      <c r="C936" s="130"/>
      <c r="D936" s="130"/>
    </row>
    <row r="937" spans="3:4" s="71" customFormat="1" ht="15.75" customHeight="1" x14ac:dyDescent="0.2">
      <c r="C937" s="130"/>
      <c r="D937" s="130"/>
    </row>
    <row r="938" spans="3:4" s="71" customFormat="1" ht="15.75" customHeight="1" x14ac:dyDescent="0.2">
      <c r="C938" s="130"/>
      <c r="D938" s="130"/>
    </row>
    <row r="939" spans="3:4" s="71" customFormat="1" ht="15.75" customHeight="1" x14ac:dyDescent="0.2">
      <c r="C939" s="130"/>
      <c r="D939" s="130"/>
    </row>
    <row r="940" spans="3:4" s="71" customFormat="1" ht="15.75" customHeight="1" x14ac:dyDescent="0.2">
      <c r="C940" s="130"/>
      <c r="D940" s="130"/>
    </row>
    <row r="941" spans="3:4" s="71" customFormat="1" ht="15.75" customHeight="1" x14ac:dyDescent="0.2">
      <c r="C941" s="130"/>
      <c r="D941" s="130"/>
    </row>
    <row r="942" spans="3:4" s="71" customFormat="1" ht="15.75" customHeight="1" x14ac:dyDescent="0.2">
      <c r="C942" s="130"/>
      <c r="D942" s="130"/>
    </row>
    <row r="943" spans="3:4" s="71" customFormat="1" ht="15.75" customHeight="1" x14ac:dyDescent="0.2">
      <c r="C943" s="130"/>
      <c r="D943" s="130"/>
    </row>
    <row r="944" spans="3:4" s="71" customFormat="1" ht="15.75" customHeight="1" x14ac:dyDescent="0.2">
      <c r="C944" s="130"/>
      <c r="D944" s="130"/>
    </row>
    <row r="945" spans="3:4" s="71" customFormat="1" ht="15.75" customHeight="1" x14ac:dyDescent="0.2">
      <c r="C945" s="130"/>
      <c r="D945" s="130"/>
    </row>
    <row r="946" spans="3:4" s="71" customFormat="1" ht="15.75" customHeight="1" x14ac:dyDescent="0.2">
      <c r="C946" s="130"/>
      <c r="D946" s="130"/>
    </row>
    <row r="947" spans="3:4" s="71" customFormat="1" ht="15.75" customHeight="1" x14ac:dyDescent="0.2">
      <c r="C947" s="130"/>
      <c r="D947" s="130"/>
    </row>
    <row r="948" spans="3:4" s="71" customFormat="1" ht="15.75" customHeight="1" x14ac:dyDescent="0.2">
      <c r="C948" s="130"/>
      <c r="D948" s="130"/>
    </row>
    <row r="949" spans="3:4" s="71" customFormat="1" ht="15.75" customHeight="1" x14ac:dyDescent="0.2">
      <c r="C949" s="130"/>
      <c r="D949" s="130"/>
    </row>
    <row r="950" spans="3:4" s="71" customFormat="1" ht="15.75" customHeight="1" x14ac:dyDescent="0.2">
      <c r="C950" s="130"/>
      <c r="D950" s="130"/>
    </row>
    <row r="951" spans="3:4" s="71" customFormat="1" ht="15.75" customHeight="1" x14ac:dyDescent="0.2">
      <c r="C951" s="130"/>
      <c r="D951" s="130"/>
    </row>
    <row r="952" spans="3:4" s="71" customFormat="1" ht="15.75" customHeight="1" x14ac:dyDescent="0.2">
      <c r="C952" s="130"/>
      <c r="D952" s="130"/>
    </row>
    <row r="953" spans="3:4" s="71" customFormat="1" ht="15.75" customHeight="1" x14ac:dyDescent="0.2">
      <c r="C953" s="130"/>
      <c r="D953" s="130"/>
    </row>
    <row r="954" spans="3:4" s="71" customFormat="1" ht="15.75" customHeight="1" x14ac:dyDescent="0.2">
      <c r="C954" s="130"/>
      <c r="D954" s="130"/>
    </row>
    <row r="955" spans="3:4" s="71" customFormat="1" ht="15.75" customHeight="1" x14ac:dyDescent="0.2">
      <c r="C955" s="130"/>
      <c r="D955" s="130"/>
    </row>
    <row r="956" spans="3:4" s="71" customFormat="1" ht="15.75" customHeight="1" x14ac:dyDescent="0.2">
      <c r="C956" s="130"/>
      <c r="D956" s="130"/>
    </row>
    <row r="957" spans="3:4" s="71" customFormat="1" ht="15.75" customHeight="1" x14ac:dyDescent="0.2">
      <c r="C957" s="130"/>
      <c r="D957" s="130"/>
    </row>
    <row r="958" spans="3:4" s="71" customFormat="1" ht="15.75" customHeight="1" x14ac:dyDescent="0.2">
      <c r="C958" s="130"/>
      <c r="D958" s="130"/>
    </row>
    <row r="959" spans="3:4" s="71" customFormat="1" ht="15" customHeight="1" x14ac:dyDescent="0.2">
      <c r="C959" s="130"/>
      <c r="D959" s="130"/>
    </row>
    <row r="960" spans="3:4" s="71" customFormat="1" ht="15" customHeight="1" x14ac:dyDescent="0.2">
      <c r="C960" s="130"/>
      <c r="D960" s="130"/>
    </row>
  </sheetData>
  <mergeCells count="9">
    <mergeCell ref="C39:D49"/>
    <mergeCell ref="A5:O5"/>
    <mergeCell ref="E24:P24"/>
    <mergeCell ref="F10:P10"/>
    <mergeCell ref="U26:Y29"/>
    <mergeCell ref="E38:T38"/>
    <mergeCell ref="C10:E19"/>
    <mergeCell ref="V12:Z15"/>
    <mergeCell ref="V17:Z19"/>
  </mergeCell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N996"/>
  <sheetViews>
    <sheetView topLeftCell="I11" workbookViewId="0">
      <selection activeCell="AB61" sqref="AB61"/>
    </sheetView>
  </sheetViews>
  <sheetFormatPr defaultColWidth="12.7109375" defaultRowHeight="15" customHeight="1" x14ac:dyDescent="0.2"/>
  <cols>
    <col min="1" max="1" width="12.7109375" customWidth="1"/>
    <col min="2" max="4" width="9.28515625" customWidth="1"/>
    <col min="5" max="5" width="8.140625" customWidth="1"/>
    <col min="6" max="6" width="7.7109375" customWidth="1"/>
    <col min="7" max="7" width="5.7109375" customWidth="1"/>
    <col min="8" max="8" width="1.42578125" style="66" customWidth="1"/>
    <col min="9" max="11" width="5.7109375" customWidth="1"/>
    <col min="12" max="12" width="1.42578125" style="66" customWidth="1"/>
    <col min="13" max="14" width="7" customWidth="1"/>
    <col min="15" max="15" width="1.42578125" style="66" customWidth="1"/>
    <col min="16" max="17" width="5.7109375" customWidth="1"/>
    <col min="18" max="18" width="1.42578125" style="66" customWidth="1"/>
    <col min="19" max="19" width="10.140625" customWidth="1"/>
    <col min="20" max="20" width="11.28515625" customWidth="1"/>
  </cols>
  <sheetData>
    <row r="1" spans="1:32" s="79" customFormat="1" ht="15.75" customHeight="1" x14ac:dyDescent="0.25">
      <c r="A1" s="74" t="s">
        <v>42</v>
      </c>
      <c r="B1" s="75"/>
      <c r="C1" s="75"/>
      <c r="D1" s="75"/>
      <c r="E1" s="75"/>
      <c r="F1" s="75"/>
      <c r="G1" s="97"/>
      <c r="H1" s="97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32" s="79" customFormat="1" ht="15.75" customHeight="1" x14ac:dyDescent="0.2">
      <c r="A2" s="77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32" s="79" customFormat="1" ht="15.75" customHeight="1" x14ac:dyDescent="0.2">
      <c r="A3" s="67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32" s="79" customFormat="1" ht="15.75" customHeight="1" x14ac:dyDescent="0.2">
      <c r="A4" s="78" t="s">
        <v>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</row>
    <row r="5" spans="1:32" s="79" customFormat="1" ht="31.5" customHeight="1" x14ac:dyDescent="0.2">
      <c r="A5" s="140" t="s">
        <v>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75"/>
    </row>
    <row r="6" spans="1:32" s="79" customFormat="1" ht="15.75" customHeight="1" x14ac:dyDescent="0.2">
      <c r="A6" s="77" t="s">
        <v>20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32" s="79" customFormat="1" ht="15.75" customHeight="1" x14ac:dyDescent="0.2">
      <c r="A7" s="77" t="s">
        <v>26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</row>
    <row r="8" spans="1:32" s="79" customFormat="1" ht="15.75" customHeight="1" x14ac:dyDescent="0.2">
      <c r="A8" s="77" t="s">
        <v>27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151"/>
      <c r="V8" s="151"/>
      <c r="W8" s="151"/>
      <c r="X8" s="151"/>
    </row>
    <row r="9" spans="1:32" s="68" customFormat="1" ht="15.75" customHeight="1" x14ac:dyDescent="0.2">
      <c r="A9" s="69"/>
      <c r="B9" s="70"/>
      <c r="C9" s="70"/>
      <c r="D9" s="70"/>
      <c r="E9" s="70"/>
      <c r="F9" s="70"/>
      <c r="G9" s="70"/>
      <c r="H9" s="70"/>
      <c r="I9" s="98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151"/>
      <c r="V9" s="151"/>
      <c r="W9" s="151"/>
      <c r="X9" s="151"/>
      <c r="Y9" s="69"/>
      <c r="Z9" s="69"/>
      <c r="AA9" s="69"/>
      <c r="AB9" s="69"/>
      <c r="AC9" s="69"/>
      <c r="AD9" s="69"/>
      <c r="AE9" s="69"/>
      <c r="AF9" s="69"/>
    </row>
    <row r="10" spans="1:32" s="60" customFormat="1" ht="15.75" customHeight="1" x14ac:dyDescent="0.2">
      <c r="A10" s="39"/>
      <c r="B10" s="41"/>
      <c r="C10" s="41"/>
      <c r="D10" s="41"/>
      <c r="E10" s="147" t="s">
        <v>23</v>
      </c>
      <c r="F10" s="149"/>
      <c r="G10" s="149"/>
      <c r="H10" s="150"/>
      <c r="I10" s="149"/>
      <c r="J10" s="149"/>
      <c r="K10" s="149"/>
      <c r="L10" s="150"/>
      <c r="M10" s="149"/>
      <c r="N10" s="149"/>
      <c r="O10" s="150"/>
      <c r="P10" s="149"/>
      <c r="Q10" s="149"/>
      <c r="R10" s="150"/>
      <c r="S10" s="149"/>
      <c r="T10" s="150"/>
      <c r="U10" s="151"/>
      <c r="V10" s="151"/>
      <c r="W10" s="151"/>
      <c r="X10" s="151"/>
      <c r="Y10" s="39"/>
      <c r="Z10" s="39"/>
      <c r="AA10" s="39"/>
      <c r="AB10" s="39"/>
      <c r="AC10" s="39"/>
      <c r="AD10" s="39"/>
      <c r="AE10" s="39"/>
      <c r="AF10" s="39"/>
    </row>
    <row r="11" spans="1:32" s="60" customFormat="1" ht="132" customHeight="1" x14ac:dyDescent="0.2">
      <c r="A11" s="42" t="s">
        <v>28</v>
      </c>
      <c r="B11" s="43" t="s">
        <v>29</v>
      </c>
      <c r="C11" s="43" t="s">
        <v>152</v>
      </c>
      <c r="D11" s="43" t="s">
        <v>153</v>
      </c>
      <c r="E11" s="44" t="s">
        <v>30</v>
      </c>
      <c r="F11" s="45" t="s">
        <v>31</v>
      </c>
      <c r="G11" s="45" t="s">
        <v>32</v>
      </c>
      <c r="H11" s="64"/>
      <c r="I11" s="45" t="s">
        <v>33</v>
      </c>
      <c r="J11" s="45" t="s">
        <v>34</v>
      </c>
      <c r="K11" s="45" t="s">
        <v>35</v>
      </c>
      <c r="L11" s="64"/>
      <c r="M11" s="45" t="s">
        <v>37</v>
      </c>
      <c r="N11" s="45" t="s">
        <v>36</v>
      </c>
      <c r="O11" s="64"/>
      <c r="P11" s="45" t="s">
        <v>38</v>
      </c>
      <c r="Q11" s="45" t="s">
        <v>39</v>
      </c>
      <c r="R11" s="64"/>
      <c r="S11" s="45" t="s">
        <v>40</v>
      </c>
      <c r="T11" s="45" t="s">
        <v>41</v>
      </c>
      <c r="U11" s="39"/>
      <c r="V11" s="133" t="s">
        <v>166</v>
      </c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1:32" s="60" customFormat="1" ht="15.75" customHeight="1" x14ac:dyDescent="0.2">
      <c r="A12" s="39" t="s">
        <v>3</v>
      </c>
      <c r="B12" s="52">
        <v>87</v>
      </c>
      <c r="C12" s="46">
        <v>13</v>
      </c>
      <c r="D12" s="46">
        <v>0</v>
      </c>
      <c r="E12" s="47">
        <f t="shared" ref="E12:E18" si="0">C12+D12</f>
        <v>13</v>
      </c>
      <c r="F12" s="48">
        <v>11</v>
      </c>
      <c r="G12" s="49">
        <v>2</v>
      </c>
      <c r="H12" s="65"/>
      <c r="I12" s="100">
        <v>10</v>
      </c>
      <c r="J12" s="100">
        <v>3</v>
      </c>
      <c r="K12" s="100">
        <v>0</v>
      </c>
      <c r="L12" s="101"/>
      <c r="M12" s="49">
        <v>13</v>
      </c>
      <c r="N12" s="49">
        <v>0</v>
      </c>
      <c r="O12" s="65"/>
      <c r="P12" s="49">
        <v>2</v>
      </c>
      <c r="Q12" s="49">
        <f>E12-P12</f>
        <v>11</v>
      </c>
      <c r="R12" s="65"/>
      <c r="S12" s="102">
        <v>3</v>
      </c>
      <c r="T12" s="103">
        <f>E12-S12</f>
        <v>10</v>
      </c>
      <c r="U12" s="146"/>
      <c r="V12" s="146"/>
      <c r="W12" s="146"/>
      <c r="X12" s="146"/>
      <c r="Y12" s="146"/>
      <c r="Z12" s="39"/>
      <c r="AA12" s="39"/>
      <c r="AB12" s="39"/>
      <c r="AC12" s="39"/>
      <c r="AD12" s="39"/>
      <c r="AE12" s="39"/>
      <c r="AF12" s="39"/>
    </row>
    <row r="13" spans="1:32" s="60" customFormat="1" ht="15.75" customHeight="1" x14ac:dyDescent="0.2">
      <c r="A13" s="39" t="s">
        <v>4</v>
      </c>
      <c r="B13" s="52">
        <v>95</v>
      </c>
      <c r="C13" s="46">
        <v>19</v>
      </c>
      <c r="D13" s="46">
        <v>0</v>
      </c>
      <c r="E13" s="47">
        <f t="shared" si="0"/>
        <v>19</v>
      </c>
      <c r="F13" s="48">
        <v>10</v>
      </c>
      <c r="G13" s="49">
        <v>9</v>
      </c>
      <c r="H13" s="65"/>
      <c r="I13" s="100">
        <v>12</v>
      </c>
      <c r="J13" s="100">
        <v>5</v>
      </c>
      <c r="K13" s="100">
        <v>2</v>
      </c>
      <c r="L13" s="101"/>
      <c r="M13" s="49">
        <v>19</v>
      </c>
      <c r="N13" s="49">
        <v>0</v>
      </c>
      <c r="O13" s="65"/>
      <c r="P13" s="49">
        <v>9</v>
      </c>
      <c r="Q13" s="49">
        <f>E13-P13</f>
        <v>10</v>
      </c>
      <c r="R13" s="65"/>
      <c r="S13" s="49">
        <v>5</v>
      </c>
      <c r="T13" s="49">
        <f>E13-S13</f>
        <v>14</v>
      </c>
      <c r="U13" s="146"/>
      <c r="V13" s="146"/>
      <c r="W13" s="146"/>
      <c r="X13" s="146"/>
      <c r="Y13" s="146"/>
      <c r="Z13" s="39"/>
      <c r="AA13" s="39"/>
      <c r="AB13" s="39"/>
      <c r="AC13" s="39"/>
      <c r="AD13" s="39"/>
      <c r="AE13" s="39"/>
      <c r="AF13" s="39"/>
    </row>
    <row r="14" spans="1:32" s="60" customFormat="1" ht="15.75" customHeight="1" x14ac:dyDescent="0.2">
      <c r="A14" s="39" t="s">
        <v>5</v>
      </c>
      <c r="B14" s="46">
        <v>52</v>
      </c>
      <c r="C14" s="46">
        <v>3</v>
      </c>
      <c r="D14" s="46">
        <v>0</v>
      </c>
      <c r="E14" s="47">
        <f t="shared" si="0"/>
        <v>3</v>
      </c>
      <c r="F14" s="48">
        <v>1</v>
      </c>
      <c r="G14" s="49">
        <v>2</v>
      </c>
      <c r="H14" s="65"/>
      <c r="I14" s="100">
        <v>1</v>
      </c>
      <c r="J14" s="100">
        <v>2</v>
      </c>
      <c r="K14" s="100">
        <v>0</v>
      </c>
      <c r="L14" s="101"/>
      <c r="M14" s="49">
        <v>3</v>
      </c>
      <c r="N14" s="49">
        <v>0</v>
      </c>
      <c r="O14" s="65"/>
      <c r="P14" s="49">
        <v>1</v>
      </c>
      <c r="Q14" s="49">
        <f>E14-P14</f>
        <v>2</v>
      </c>
      <c r="R14" s="65"/>
      <c r="S14" s="49">
        <v>2</v>
      </c>
      <c r="T14" s="49">
        <f>E14-S14</f>
        <v>1</v>
      </c>
      <c r="U14" s="146"/>
      <c r="V14" s="146"/>
      <c r="W14" s="146"/>
      <c r="X14" s="146"/>
      <c r="Y14" s="146"/>
      <c r="Z14" s="39"/>
      <c r="AA14" s="39"/>
      <c r="AB14" s="39"/>
      <c r="AC14" s="39"/>
      <c r="AD14" s="39"/>
      <c r="AE14" s="39"/>
      <c r="AF14" s="39"/>
    </row>
    <row r="15" spans="1:32" s="60" customFormat="1" ht="15.75" customHeight="1" x14ac:dyDescent="0.2">
      <c r="A15" s="39" t="s">
        <v>6</v>
      </c>
      <c r="B15" s="46">
        <v>92</v>
      </c>
      <c r="C15" s="46">
        <v>7</v>
      </c>
      <c r="D15" s="46">
        <v>1</v>
      </c>
      <c r="E15" s="47">
        <f t="shared" si="0"/>
        <v>8</v>
      </c>
      <c r="F15" s="48">
        <v>5</v>
      </c>
      <c r="G15" s="49">
        <v>3</v>
      </c>
      <c r="H15" s="65"/>
      <c r="I15" s="100">
        <v>6</v>
      </c>
      <c r="J15" s="100">
        <v>2</v>
      </c>
      <c r="K15" s="100">
        <v>0</v>
      </c>
      <c r="L15" s="101"/>
      <c r="M15" s="49">
        <v>8</v>
      </c>
      <c r="N15" s="49">
        <v>0</v>
      </c>
      <c r="O15" s="65"/>
      <c r="P15" s="49">
        <v>3</v>
      </c>
      <c r="Q15" s="49">
        <f>E15-P15</f>
        <v>5</v>
      </c>
      <c r="R15" s="65"/>
      <c r="S15" s="49">
        <v>5</v>
      </c>
      <c r="T15" s="49">
        <f>E15-S15</f>
        <v>3</v>
      </c>
      <c r="U15" s="146"/>
      <c r="V15" s="146"/>
      <c r="W15" s="146"/>
      <c r="X15" s="146"/>
      <c r="Y15" s="146"/>
      <c r="Z15" s="39"/>
      <c r="AA15" s="39"/>
      <c r="AB15" s="39"/>
      <c r="AC15" s="39"/>
      <c r="AD15" s="39"/>
      <c r="AE15" s="39"/>
      <c r="AF15" s="39"/>
    </row>
    <row r="16" spans="1:32" s="60" customFormat="1" ht="15.75" customHeight="1" x14ac:dyDescent="0.2">
      <c r="A16" s="39" t="s">
        <v>7</v>
      </c>
      <c r="B16" s="46">
        <v>87</v>
      </c>
      <c r="C16" s="46">
        <v>12</v>
      </c>
      <c r="D16" s="46">
        <v>0</v>
      </c>
      <c r="E16" s="47">
        <f t="shared" si="0"/>
        <v>12</v>
      </c>
      <c r="F16" s="48">
        <v>10</v>
      </c>
      <c r="G16" s="49">
        <v>2</v>
      </c>
      <c r="H16" s="65"/>
      <c r="I16" s="100">
        <v>11</v>
      </c>
      <c r="J16" s="100">
        <v>1</v>
      </c>
      <c r="K16" s="100">
        <v>0</v>
      </c>
      <c r="L16" s="101"/>
      <c r="M16" s="49">
        <v>12</v>
      </c>
      <c r="N16" s="49">
        <v>0</v>
      </c>
      <c r="O16" s="65"/>
      <c r="P16" s="49">
        <v>3</v>
      </c>
      <c r="Q16" s="49">
        <f>E16-P16</f>
        <v>9</v>
      </c>
      <c r="R16" s="65"/>
      <c r="S16" s="49">
        <v>3</v>
      </c>
      <c r="T16" s="49">
        <f>E16-S16</f>
        <v>9</v>
      </c>
      <c r="Z16" s="39"/>
      <c r="AA16" s="39"/>
      <c r="AB16" s="39"/>
      <c r="AC16" s="39"/>
      <c r="AD16" s="39"/>
      <c r="AE16" s="39"/>
      <c r="AF16" s="39"/>
    </row>
    <row r="17" spans="1:40" s="60" customFormat="1" ht="15.75" customHeight="1" x14ac:dyDescent="0.2">
      <c r="A17" s="39" t="s">
        <v>8</v>
      </c>
      <c r="B17" s="46">
        <v>79</v>
      </c>
      <c r="C17" s="46">
        <v>10</v>
      </c>
      <c r="D17" s="46">
        <v>0</v>
      </c>
      <c r="E17" s="47">
        <f t="shared" si="0"/>
        <v>10</v>
      </c>
      <c r="F17" s="48">
        <v>9</v>
      </c>
      <c r="G17" s="49">
        <v>1</v>
      </c>
      <c r="H17" s="65"/>
      <c r="I17" s="100">
        <v>8</v>
      </c>
      <c r="J17" s="100">
        <v>1</v>
      </c>
      <c r="K17" s="100">
        <v>1</v>
      </c>
      <c r="L17" s="101"/>
      <c r="M17" s="49">
        <v>10</v>
      </c>
      <c r="N17" s="49">
        <v>0</v>
      </c>
      <c r="O17" s="65"/>
      <c r="P17" s="49">
        <v>6</v>
      </c>
      <c r="Q17" s="49">
        <f>E17-P17</f>
        <v>4</v>
      </c>
      <c r="R17" s="65"/>
      <c r="S17" s="49">
        <v>3</v>
      </c>
      <c r="T17" s="49">
        <f>E17-S17</f>
        <v>7</v>
      </c>
      <c r="U17" s="146"/>
      <c r="V17" s="146"/>
      <c r="W17" s="146"/>
      <c r="X17" s="146"/>
      <c r="Y17" s="146"/>
      <c r="Z17" s="39"/>
      <c r="AA17" s="39"/>
      <c r="AB17" s="39"/>
      <c r="AC17" s="39"/>
      <c r="AD17" s="39"/>
      <c r="AE17" s="39"/>
      <c r="AF17" s="39"/>
    </row>
    <row r="18" spans="1:40" s="60" customFormat="1" ht="15.75" customHeight="1" x14ac:dyDescent="0.2">
      <c r="A18" s="39" t="s">
        <v>9</v>
      </c>
      <c r="B18" s="46">
        <v>79</v>
      </c>
      <c r="C18" s="46">
        <v>10</v>
      </c>
      <c r="D18" s="46">
        <v>0</v>
      </c>
      <c r="E18" s="47">
        <f t="shared" si="0"/>
        <v>10</v>
      </c>
      <c r="F18" s="48">
        <v>8</v>
      </c>
      <c r="G18" s="49">
        <v>2</v>
      </c>
      <c r="H18" s="65"/>
      <c r="I18" s="100">
        <v>8</v>
      </c>
      <c r="J18" s="100">
        <v>1</v>
      </c>
      <c r="K18" s="100">
        <v>1</v>
      </c>
      <c r="L18" s="101"/>
      <c r="M18" s="49">
        <v>10</v>
      </c>
      <c r="N18" s="49">
        <v>0</v>
      </c>
      <c r="O18" s="65"/>
      <c r="P18" s="49">
        <v>4</v>
      </c>
      <c r="Q18" s="49">
        <f>E18-P18</f>
        <v>6</v>
      </c>
      <c r="R18" s="65"/>
      <c r="S18" s="49">
        <v>3</v>
      </c>
      <c r="T18" s="49">
        <f>E18-S18</f>
        <v>7</v>
      </c>
      <c r="U18" s="146"/>
      <c r="V18" s="146"/>
      <c r="W18" s="146"/>
      <c r="X18" s="146"/>
      <c r="Y18" s="146"/>
      <c r="Z18" s="39"/>
      <c r="AA18" s="39"/>
      <c r="AB18" s="39"/>
      <c r="AC18" s="39"/>
      <c r="AD18" s="39"/>
      <c r="AE18" s="39"/>
      <c r="AF18" s="39"/>
    </row>
    <row r="19" spans="1:40" s="60" customFormat="1" ht="15.75" customHeight="1" x14ac:dyDescent="0.2">
      <c r="A19" s="159" t="s">
        <v>184</v>
      </c>
      <c r="B19" s="160">
        <f>SUM(B14:B18)</f>
        <v>389</v>
      </c>
      <c r="C19" s="160">
        <f t="shared" ref="C19:T19" si="1">SUM(C14:C18)</f>
        <v>42</v>
      </c>
      <c r="D19" s="160">
        <f t="shared" si="1"/>
        <v>1</v>
      </c>
      <c r="E19" s="160">
        <f t="shared" si="1"/>
        <v>43</v>
      </c>
      <c r="F19" s="160">
        <f t="shared" si="1"/>
        <v>33</v>
      </c>
      <c r="G19" s="160">
        <f t="shared" si="1"/>
        <v>10</v>
      </c>
      <c r="H19" s="161">
        <f t="shared" si="1"/>
        <v>0</v>
      </c>
      <c r="I19" s="160">
        <f t="shared" si="1"/>
        <v>34</v>
      </c>
      <c r="J19" s="160">
        <f t="shared" si="1"/>
        <v>7</v>
      </c>
      <c r="K19" s="160">
        <f t="shared" si="1"/>
        <v>2</v>
      </c>
      <c r="L19" s="161">
        <f t="shared" si="1"/>
        <v>0</v>
      </c>
      <c r="M19" s="160">
        <f>SUM(M14:M18)</f>
        <v>43</v>
      </c>
      <c r="N19" s="160">
        <f t="shared" si="1"/>
        <v>0</v>
      </c>
      <c r="O19" s="161">
        <f t="shared" si="1"/>
        <v>0</v>
      </c>
      <c r="P19" s="160">
        <f t="shared" si="1"/>
        <v>17</v>
      </c>
      <c r="Q19" s="160">
        <f t="shared" si="1"/>
        <v>26</v>
      </c>
      <c r="R19" s="161">
        <f t="shared" si="1"/>
        <v>0</v>
      </c>
      <c r="S19" s="160">
        <f t="shared" si="1"/>
        <v>16</v>
      </c>
      <c r="T19" s="160">
        <f t="shared" si="1"/>
        <v>27</v>
      </c>
      <c r="U19" s="146"/>
      <c r="V19" s="146"/>
      <c r="W19" s="146"/>
      <c r="X19" s="146"/>
      <c r="Y19" s="146"/>
      <c r="Z19" s="39"/>
      <c r="AA19" s="39"/>
      <c r="AB19" s="39"/>
      <c r="AC19" s="39"/>
      <c r="AD19" s="39"/>
      <c r="AE19" s="39"/>
      <c r="AF19" s="39"/>
    </row>
    <row r="20" spans="1:40" s="60" customFormat="1" ht="15.75" customHeight="1" x14ac:dyDescent="0.2">
      <c r="A20" s="39"/>
      <c r="B20" s="104"/>
      <c r="C20" s="104"/>
      <c r="D20" s="104"/>
      <c r="E20" s="104"/>
      <c r="F20" s="104"/>
      <c r="G20" s="104"/>
      <c r="H20" s="105"/>
      <c r="I20" s="104"/>
      <c r="J20" s="104"/>
      <c r="K20" s="104"/>
      <c r="L20" s="105"/>
      <c r="M20" s="104"/>
      <c r="N20" s="104"/>
      <c r="O20" s="105"/>
      <c r="P20" s="104"/>
      <c r="Q20" s="104"/>
      <c r="R20" s="105"/>
      <c r="S20" s="104"/>
      <c r="T20" s="104"/>
      <c r="Z20" s="39"/>
      <c r="AA20" s="39"/>
      <c r="AB20" s="39"/>
      <c r="AC20" s="39"/>
      <c r="AD20" s="39"/>
      <c r="AE20" s="39"/>
      <c r="AF20" s="39"/>
    </row>
    <row r="21" spans="1:40" s="60" customFormat="1" ht="15.75" customHeight="1" x14ac:dyDescent="0.2">
      <c r="A21" s="39"/>
      <c r="B21" s="104"/>
      <c r="C21" s="104"/>
      <c r="D21" s="104"/>
      <c r="E21" s="104"/>
      <c r="F21" s="104"/>
      <c r="G21" s="104"/>
      <c r="H21" s="105"/>
      <c r="I21" s="104"/>
      <c r="J21" s="104"/>
      <c r="K21" s="104"/>
      <c r="L21" s="105"/>
      <c r="M21" s="104"/>
      <c r="N21" s="104"/>
      <c r="O21" s="105"/>
      <c r="P21" s="104"/>
      <c r="Q21" s="104"/>
      <c r="R21" s="105"/>
      <c r="S21" s="104"/>
      <c r="T21" s="104"/>
      <c r="Z21" s="39"/>
      <c r="AA21" s="39"/>
      <c r="AB21" s="39"/>
      <c r="AC21" s="39"/>
      <c r="AD21" s="39"/>
      <c r="AE21" s="39"/>
      <c r="AF21" s="39"/>
    </row>
    <row r="22" spans="1:40" s="60" customFormat="1" ht="15.75" customHeight="1" x14ac:dyDescent="0.2">
      <c r="A22" s="39"/>
      <c r="B22" s="104"/>
      <c r="C22" s="104"/>
      <c r="D22" s="104"/>
      <c r="E22" s="104"/>
      <c r="F22" s="104"/>
      <c r="G22" s="104"/>
      <c r="H22" s="105"/>
      <c r="I22" s="104"/>
      <c r="J22" s="104"/>
      <c r="K22" s="104"/>
      <c r="L22" s="105"/>
      <c r="M22" s="104"/>
      <c r="N22" s="104"/>
      <c r="O22" s="105"/>
      <c r="P22" s="104"/>
      <c r="Q22" s="104"/>
      <c r="R22" s="105"/>
      <c r="S22" s="104"/>
      <c r="T22" s="104"/>
      <c r="Z22" s="39"/>
      <c r="AA22" s="39"/>
      <c r="AB22" s="39"/>
      <c r="AC22" s="39"/>
      <c r="AD22" s="39"/>
      <c r="AE22" s="39"/>
      <c r="AF22" s="39"/>
    </row>
    <row r="23" spans="1:40" s="68" customFormat="1" ht="15.75" customHeight="1" x14ac:dyDescent="0.2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1:40" s="68" customFormat="1" ht="15.75" customHeight="1" x14ac:dyDescent="0.2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40" s="60" customFormat="1" ht="34.9" customHeight="1" x14ac:dyDescent="0.2">
      <c r="A25" s="39"/>
      <c r="B25" s="106"/>
      <c r="C25" s="106"/>
      <c r="D25" s="106"/>
      <c r="E25" s="106"/>
      <c r="F25" s="145" t="s">
        <v>151</v>
      </c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39"/>
      <c r="V25" s="133" t="s">
        <v>168</v>
      </c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</row>
    <row r="26" spans="1:40" s="60" customFormat="1" ht="60" x14ac:dyDescent="0.2">
      <c r="A26" s="42" t="s">
        <v>28</v>
      </c>
      <c r="B26" s="51" t="s">
        <v>29</v>
      </c>
      <c r="C26" s="139" t="s">
        <v>150</v>
      </c>
      <c r="D26" s="139"/>
      <c r="E26" s="139"/>
      <c r="F26" s="45" t="s">
        <v>31</v>
      </c>
      <c r="G26" s="45" t="s">
        <v>32</v>
      </c>
      <c r="H26" s="64"/>
      <c r="I26" s="45" t="s">
        <v>33</v>
      </c>
      <c r="J26" s="45" t="s">
        <v>34</v>
      </c>
      <c r="K26" s="45" t="s">
        <v>35</v>
      </c>
      <c r="L26" s="64"/>
      <c r="M26" s="45" t="s">
        <v>37</v>
      </c>
      <c r="N26" s="45" t="s">
        <v>36</v>
      </c>
      <c r="O26" s="64"/>
      <c r="P26" s="45" t="s">
        <v>38</v>
      </c>
      <c r="Q26" s="45" t="s">
        <v>39</v>
      </c>
      <c r="R26" s="64"/>
      <c r="S26" s="45" t="s">
        <v>40</v>
      </c>
      <c r="T26" s="45" t="s">
        <v>41</v>
      </c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</row>
    <row r="27" spans="1:40" s="60" customFormat="1" ht="15.75" customHeight="1" x14ac:dyDescent="0.2">
      <c r="A27" s="39" t="s">
        <v>3</v>
      </c>
      <c r="B27" s="52">
        <v>87</v>
      </c>
      <c r="C27" s="139"/>
      <c r="D27" s="139"/>
      <c r="E27" s="139"/>
      <c r="F27" s="53">
        <v>51</v>
      </c>
      <c r="G27" s="53">
        <v>36</v>
      </c>
      <c r="H27" s="65"/>
      <c r="I27" s="53">
        <v>56</v>
      </c>
      <c r="J27" s="53">
        <v>25</v>
      </c>
      <c r="K27" s="53">
        <v>6</v>
      </c>
      <c r="L27" s="65"/>
      <c r="M27" s="53">
        <v>77</v>
      </c>
      <c r="N27" s="53">
        <v>10</v>
      </c>
      <c r="O27" s="65"/>
      <c r="P27" s="53">
        <v>17</v>
      </c>
      <c r="Q27" s="53">
        <f>B27-P27</f>
        <v>70</v>
      </c>
      <c r="R27" s="65"/>
      <c r="S27" s="53">
        <v>16</v>
      </c>
      <c r="T27" s="53">
        <f>B27-S27</f>
        <v>71</v>
      </c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</row>
    <row r="28" spans="1:40" s="60" customFormat="1" ht="15.75" customHeight="1" x14ac:dyDescent="0.2">
      <c r="A28" s="39" t="s">
        <v>4</v>
      </c>
      <c r="B28" s="52">
        <v>95</v>
      </c>
      <c r="C28" s="139"/>
      <c r="D28" s="139"/>
      <c r="E28" s="139"/>
      <c r="F28" s="53">
        <v>48</v>
      </c>
      <c r="G28" s="53">
        <v>47</v>
      </c>
      <c r="H28" s="65"/>
      <c r="I28" s="53">
        <v>63</v>
      </c>
      <c r="J28" s="53">
        <v>28</v>
      </c>
      <c r="K28" s="53">
        <v>4</v>
      </c>
      <c r="L28" s="65"/>
      <c r="M28" s="53">
        <v>86</v>
      </c>
      <c r="N28" s="53">
        <v>9</v>
      </c>
      <c r="O28" s="65"/>
      <c r="P28" s="53">
        <v>42</v>
      </c>
      <c r="Q28" s="53">
        <f>B28-P28</f>
        <v>53</v>
      </c>
      <c r="R28" s="65"/>
      <c r="S28" s="53">
        <v>34</v>
      </c>
      <c r="T28" s="53">
        <f>B28-S28</f>
        <v>61</v>
      </c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</row>
    <row r="29" spans="1:40" s="60" customFormat="1" ht="15.75" customHeight="1" x14ac:dyDescent="0.2">
      <c r="A29" s="39" t="s">
        <v>5</v>
      </c>
      <c r="B29" s="52">
        <v>52</v>
      </c>
      <c r="C29" s="139"/>
      <c r="D29" s="139"/>
      <c r="E29" s="139"/>
      <c r="F29" s="53">
        <v>25</v>
      </c>
      <c r="G29" s="53">
        <v>27</v>
      </c>
      <c r="H29" s="65"/>
      <c r="I29" s="53">
        <v>34</v>
      </c>
      <c r="J29" s="53">
        <v>13</v>
      </c>
      <c r="K29" s="53">
        <v>5</v>
      </c>
      <c r="L29" s="65"/>
      <c r="M29" s="53">
        <v>44</v>
      </c>
      <c r="N29" s="53">
        <v>8</v>
      </c>
      <c r="O29" s="65"/>
      <c r="P29" s="53">
        <v>22</v>
      </c>
      <c r="Q29" s="53">
        <f>B29-P29</f>
        <v>30</v>
      </c>
      <c r="R29" s="65"/>
      <c r="S29" s="53">
        <v>20</v>
      </c>
      <c r="T29" s="53">
        <f>B29-S29</f>
        <v>32</v>
      </c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</row>
    <row r="30" spans="1:40" s="60" customFormat="1" ht="15.75" customHeight="1" x14ac:dyDescent="0.2">
      <c r="A30" s="39" t="s">
        <v>6</v>
      </c>
      <c r="B30" s="52">
        <v>92</v>
      </c>
      <c r="C30" s="139"/>
      <c r="D30" s="139"/>
      <c r="E30" s="139"/>
      <c r="F30" s="53">
        <v>51</v>
      </c>
      <c r="G30" s="53">
        <v>41</v>
      </c>
      <c r="H30" s="65"/>
      <c r="I30" s="53">
        <v>58</v>
      </c>
      <c r="J30" s="53">
        <v>25</v>
      </c>
      <c r="K30" s="53">
        <v>9</v>
      </c>
      <c r="L30" s="65"/>
      <c r="M30" s="53">
        <v>79</v>
      </c>
      <c r="N30" s="53">
        <v>13</v>
      </c>
      <c r="O30" s="65"/>
      <c r="P30" s="53">
        <v>31</v>
      </c>
      <c r="Q30" s="53">
        <f>B30-P30</f>
        <v>61</v>
      </c>
      <c r="R30" s="65"/>
      <c r="S30" s="53">
        <v>26</v>
      </c>
      <c r="T30" s="53">
        <f>B30-S30</f>
        <v>66</v>
      </c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s="60" customFormat="1" ht="15.75" customHeight="1" x14ac:dyDescent="0.2">
      <c r="A31" s="39" t="s">
        <v>7</v>
      </c>
      <c r="B31" s="52">
        <v>87</v>
      </c>
      <c r="C31" s="139"/>
      <c r="D31" s="139"/>
      <c r="E31" s="139"/>
      <c r="F31" s="53">
        <v>43</v>
      </c>
      <c r="G31" s="53">
        <v>44</v>
      </c>
      <c r="H31" s="65"/>
      <c r="I31" s="53">
        <v>60</v>
      </c>
      <c r="J31" s="53">
        <v>16</v>
      </c>
      <c r="K31" s="53">
        <v>11</v>
      </c>
      <c r="L31" s="65"/>
      <c r="M31" s="53">
        <v>53</v>
      </c>
      <c r="N31" s="53">
        <v>34</v>
      </c>
      <c r="O31" s="65"/>
      <c r="P31" s="53">
        <v>26</v>
      </c>
      <c r="Q31" s="53">
        <f>B31-P31</f>
        <v>61</v>
      </c>
      <c r="R31" s="65"/>
      <c r="S31" s="53">
        <v>21</v>
      </c>
      <c r="T31" s="53">
        <f>B31-S31</f>
        <v>66</v>
      </c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</row>
    <row r="32" spans="1:40" s="60" customFormat="1" ht="15.75" customHeight="1" x14ac:dyDescent="0.2">
      <c r="A32" s="39" t="s">
        <v>8</v>
      </c>
      <c r="B32" s="52">
        <v>79</v>
      </c>
      <c r="C32" s="139"/>
      <c r="D32" s="139"/>
      <c r="E32" s="139"/>
      <c r="F32" s="53">
        <v>41</v>
      </c>
      <c r="G32" s="53">
        <v>38</v>
      </c>
      <c r="H32" s="65"/>
      <c r="I32" s="53">
        <v>47</v>
      </c>
      <c r="J32" s="53">
        <v>16</v>
      </c>
      <c r="K32" s="53">
        <v>16</v>
      </c>
      <c r="L32" s="65"/>
      <c r="M32" s="53">
        <v>58</v>
      </c>
      <c r="N32" s="53">
        <v>21</v>
      </c>
      <c r="O32" s="65"/>
      <c r="P32" s="53">
        <v>29</v>
      </c>
      <c r="Q32" s="53">
        <f>B32-P32</f>
        <v>50</v>
      </c>
      <c r="R32" s="65"/>
      <c r="S32" s="53">
        <v>15</v>
      </c>
      <c r="T32" s="53">
        <f>B32-S32</f>
        <v>64</v>
      </c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</row>
    <row r="33" spans="1:40" s="60" customFormat="1" ht="15.75" customHeight="1" x14ac:dyDescent="0.2">
      <c r="A33" s="39" t="s">
        <v>9</v>
      </c>
      <c r="B33" s="52">
        <v>79</v>
      </c>
      <c r="C33" s="139"/>
      <c r="D33" s="139"/>
      <c r="E33" s="139"/>
      <c r="F33" s="53">
        <v>46</v>
      </c>
      <c r="G33" s="53">
        <v>33</v>
      </c>
      <c r="H33" s="65"/>
      <c r="I33" s="53">
        <v>52</v>
      </c>
      <c r="J33" s="53">
        <v>17</v>
      </c>
      <c r="K33" s="53">
        <v>10</v>
      </c>
      <c r="L33" s="65"/>
      <c r="M33" s="53">
        <v>68</v>
      </c>
      <c r="N33" s="53">
        <v>11</v>
      </c>
      <c r="O33" s="65"/>
      <c r="P33" s="53">
        <v>35</v>
      </c>
      <c r="Q33" s="53">
        <f>B33-P33</f>
        <v>44</v>
      </c>
      <c r="R33" s="65"/>
      <c r="S33" s="53">
        <v>16</v>
      </c>
      <c r="T33" s="53">
        <f>B33-S33</f>
        <v>63</v>
      </c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</row>
    <row r="34" spans="1:40" s="62" customFormat="1" ht="15.75" customHeight="1" x14ac:dyDescent="0.2">
      <c r="A34" s="50" t="s">
        <v>184</v>
      </c>
      <c r="B34" s="87">
        <f>SUM(B29:B33)</f>
        <v>389</v>
      </c>
      <c r="C34" s="139"/>
      <c r="D34" s="139"/>
      <c r="E34" s="139"/>
      <c r="F34" s="87">
        <f>SUM(F29:F33)</f>
        <v>206</v>
      </c>
      <c r="G34" s="87">
        <f t="shared" ref="G34:T34" si="2">SUM(G29:G33)</f>
        <v>183</v>
      </c>
      <c r="H34" s="88">
        <f t="shared" si="2"/>
        <v>0</v>
      </c>
      <c r="I34" s="87">
        <f t="shared" si="2"/>
        <v>251</v>
      </c>
      <c r="J34" s="87">
        <f t="shared" si="2"/>
        <v>87</v>
      </c>
      <c r="K34" s="87">
        <f t="shared" si="2"/>
        <v>51</v>
      </c>
      <c r="L34" s="88">
        <f t="shared" si="2"/>
        <v>0</v>
      </c>
      <c r="M34" s="87">
        <f>SUM(M29:M33)</f>
        <v>302</v>
      </c>
      <c r="N34" s="87">
        <f t="shared" si="2"/>
        <v>87</v>
      </c>
      <c r="O34" s="88">
        <f t="shared" si="2"/>
        <v>0</v>
      </c>
      <c r="P34" s="87">
        <f t="shared" si="2"/>
        <v>143</v>
      </c>
      <c r="Q34" s="87">
        <f t="shared" si="2"/>
        <v>246</v>
      </c>
      <c r="R34" s="88">
        <f t="shared" si="2"/>
        <v>0</v>
      </c>
      <c r="S34" s="87">
        <f t="shared" si="2"/>
        <v>98</v>
      </c>
      <c r="T34" s="87">
        <f t="shared" si="2"/>
        <v>291</v>
      </c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</row>
    <row r="35" spans="1:40" s="60" customFormat="1" ht="15.75" customHeight="1" x14ac:dyDescent="0.2">
      <c r="A35" s="39"/>
      <c r="B35" s="52"/>
      <c r="C35" s="139"/>
      <c r="D35" s="139"/>
      <c r="E35" s="139"/>
      <c r="F35" s="53"/>
      <c r="G35" s="53"/>
      <c r="H35" s="65"/>
      <c r="I35" s="53"/>
      <c r="J35" s="53"/>
      <c r="K35" s="53"/>
      <c r="L35" s="65"/>
      <c r="M35" s="53"/>
      <c r="N35" s="53"/>
      <c r="O35" s="65"/>
      <c r="P35" s="53"/>
      <c r="Q35" s="53"/>
      <c r="R35" s="65"/>
      <c r="S35" s="53"/>
      <c r="T35" s="53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</row>
    <row r="36" spans="1:40" s="68" customFormat="1" ht="15.75" customHeight="1" x14ac:dyDescent="0.2">
      <c r="B36" s="70"/>
      <c r="C36" s="70"/>
      <c r="D36" s="70"/>
      <c r="E36" s="70"/>
      <c r="T36" s="69"/>
    </row>
    <row r="37" spans="1:40" s="68" customFormat="1" ht="15.75" customHeight="1" x14ac:dyDescent="0.3">
      <c r="B37" s="70"/>
      <c r="C37" s="70"/>
      <c r="D37" s="70"/>
      <c r="E37" s="70"/>
      <c r="T37" s="69"/>
      <c r="X37" s="162" t="s">
        <v>190</v>
      </c>
    </row>
    <row r="38" spans="1:40" s="60" customFormat="1" ht="15.75" customHeight="1" x14ac:dyDescent="0.2">
      <c r="B38" s="40"/>
      <c r="C38" s="40"/>
      <c r="D38" s="40"/>
      <c r="E38" s="147" t="s">
        <v>162</v>
      </c>
      <c r="F38" s="149"/>
      <c r="G38" s="149"/>
      <c r="H38" s="150"/>
      <c r="I38" s="149"/>
      <c r="J38" s="149"/>
      <c r="K38" s="149"/>
      <c r="L38" s="150"/>
      <c r="M38" s="149"/>
      <c r="N38" s="149"/>
      <c r="O38" s="150"/>
      <c r="P38" s="149"/>
      <c r="Q38" s="149"/>
      <c r="R38" s="150"/>
      <c r="S38" s="149"/>
      <c r="T38" s="150"/>
    </row>
    <row r="39" spans="1:40" s="60" customFormat="1" ht="60" x14ac:dyDescent="0.2">
      <c r="A39" s="42" t="s">
        <v>28</v>
      </c>
      <c r="B39" s="51" t="s">
        <v>29</v>
      </c>
      <c r="C39" s="139" t="s">
        <v>150</v>
      </c>
      <c r="D39" s="139"/>
      <c r="E39" s="44" t="s">
        <v>30</v>
      </c>
      <c r="F39" s="45" t="s">
        <v>31</v>
      </c>
      <c r="G39" s="45" t="s">
        <v>32</v>
      </c>
      <c r="H39" s="64"/>
      <c r="I39" s="45" t="s">
        <v>142</v>
      </c>
      <c r="J39" s="45" t="s">
        <v>186</v>
      </c>
      <c r="K39" s="45" t="s">
        <v>187</v>
      </c>
      <c r="L39" s="64"/>
      <c r="M39" s="45" t="s">
        <v>189</v>
      </c>
      <c r="N39" s="45" t="s">
        <v>188</v>
      </c>
      <c r="O39" s="64"/>
      <c r="P39" s="45" t="s">
        <v>185</v>
      </c>
      <c r="Q39" s="45" t="s">
        <v>177</v>
      </c>
      <c r="R39" s="64"/>
      <c r="S39" s="45" t="s">
        <v>175</v>
      </c>
      <c r="T39" s="45" t="s">
        <v>176</v>
      </c>
      <c r="V39" s="133" t="s">
        <v>169</v>
      </c>
    </row>
    <row r="40" spans="1:40" s="60" customFormat="1" ht="15.75" customHeight="1" x14ac:dyDescent="0.2">
      <c r="A40" s="39" t="s">
        <v>3</v>
      </c>
      <c r="B40" s="52">
        <v>87</v>
      </c>
      <c r="C40" s="139"/>
      <c r="D40" s="139"/>
      <c r="E40" s="54">
        <f t="shared" ref="E40:E47" si="3">E12/B12</f>
        <v>0.14942528735632185</v>
      </c>
      <c r="F40" s="55">
        <f t="shared" ref="F40:G47" si="4">F12/F27</f>
        <v>0.21568627450980393</v>
      </c>
      <c r="G40" s="55">
        <f t="shared" si="4"/>
        <v>5.5555555555555552E-2</v>
      </c>
      <c r="H40" s="72"/>
      <c r="I40" s="107">
        <f t="shared" ref="I40:K47" si="5">I12/I27</f>
        <v>0.17857142857142858</v>
      </c>
      <c r="J40" s="107">
        <f t="shared" si="5"/>
        <v>0.12</v>
      </c>
      <c r="K40" s="107">
        <f t="shared" si="5"/>
        <v>0</v>
      </c>
      <c r="L40" s="108"/>
      <c r="M40" s="56">
        <f>M12/M27</f>
        <v>0.16883116883116883</v>
      </c>
      <c r="N40" s="56">
        <f>N12/N27</f>
        <v>0</v>
      </c>
      <c r="O40" s="72"/>
      <c r="P40" s="56">
        <f>P12/P27</f>
        <v>0.11764705882352941</v>
      </c>
      <c r="Q40" s="56">
        <f>Q12/Q27</f>
        <v>0.15714285714285714</v>
      </c>
      <c r="R40" s="72"/>
      <c r="S40" s="107">
        <f>S12/S27</f>
        <v>0.1875</v>
      </c>
      <c r="T40" s="56">
        <f>T12/T27</f>
        <v>0.14084507042253522</v>
      </c>
    </row>
    <row r="41" spans="1:40" s="60" customFormat="1" ht="15.75" customHeight="1" x14ac:dyDescent="0.2">
      <c r="A41" s="39" t="s">
        <v>4</v>
      </c>
      <c r="B41" s="52">
        <v>95</v>
      </c>
      <c r="C41" s="139"/>
      <c r="D41" s="139"/>
      <c r="E41" s="54">
        <f t="shared" si="3"/>
        <v>0.2</v>
      </c>
      <c r="F41" s="55">
        <f t="shared" si="4"/>
        <v>0.20833333333333334</v>
      </c>
      <c r="G41" s="55">
        <f t="shared" si="4"/>
        <v>0.19148936170212766</v>
      </c>
      <c r="H41" s="72"/>
      <c r="I41" s="107">
        <f t="shared" si="5"/>
        <v>0.19047619047619047</v>
      </c>
      <c r="J41" s="107">
        <f t="shared" si="5"/>
        <v>0.17857142857142858</v>
      </c>
      <c r="K41" s="107">
        <f t="shared" si="5"/>
        <v>0.5</v>
      </c>
      <c r="L41" s="108"/>
      <c r="M41" s="56">
        <f>M13/M28</f>
        <v>0.22093023255813954</v>
      </c>
      <c r="N41" s="56">
        <f>N13/N28</f>
        <v>0</v>
      </c>
      <c r="O41" s="72"/>
      <c r="P41" s="56">
        <f>P13/P28</f>
        <v>0.21428571428571427</v>
      </c>
      <c r="Q41" s="56">
        <f>Q13/Q28</f>
        <v>0.18867924528301888</v>
      </c>
      <c r="R41" s="72"/>
      <c r="S41" s="56">
        <f>S13/S28</f>
        <v>0.14705882352941177</v>
      </c>
      <c r="T41" s="56">
        <f>T13/T28</f>
        <v>0.22950819672131148</v>
      </c>
    </row>
    <row r="42" spans="1:40" s="60" customFormat="1" ht="15.75" customHeight="1" x14ac:dyDescent="0.2">
      <c r="A42" s="39" t="s">
        <v>5</v>
      </c>
      <c r="B42" s="52">
        <v>52</v>
      </c>
      <c r="C42" s="139"/>
      <c r="D42" s="139"/>
      <c r="E42" s="54">
        <f t="shared" si="3"/>
        <v>5.7692307692307696E-2</v>
      </c>
      <c r="F42" s="55">
        <f t="shared" si="4"/>
        <v>0.04</v>
      </c>
      <c r="G42" s="55">
        <f t="shared" si="4"/>
        <v>7.407407407407407E-2</v>
      </c>
      <c r="H42" s="72"/>
      <c r="I42" s="107">
        <f t="shared" si="5"/>
        <v>2.9411764705882353E-2</v>
      </c>
      <c r="J42" s="107">
        <f t="shared" si="5"/>
        <v>0.15384615384615385</v>
      </c>
      <c r="K42" s="107">
        <f t="shared" si="5"/>
        <v>0</v>
      </c>
      <c r="L42" s="108"/>
      <c r="M42" s="56">
        <f>M14/M29</f>
        <v>6.8181818181818177E-2</v>
      </c>
      <c r="N42" s="56">
        <f>N14/N29</f>
        <v>0</v>
      </c>
      <c r="O42" s="72"/>
      <c r="P42" s="56">
        <f>P14/P29</f>
        <v>4.5454545454545456E-2</v>
      </c>
      <c r="Q42" s="56">
        <f>Q14/Q29</f>
        <v>6.6666666666666666E-2</v>
      </c>
      <c r="R42" s="72"/>
      <c r="S42" s="56">
        <f>S14/S29</f>
        <v>0.1</v>
      </c>
      <c r="T42" s="56">
        <f>T14/T29</f>
        <v>3.125E-2</v>
      </c>
    </row>
    <row r="43" spans="1:40" s="60" customFormat="1" ht="15.75" customHeight="1" x14ac:dyDescent="0.2">
      <c r="A43" s="39" t="s">
        <v>6</v>
      </c>
      <c r="B43" s="52">
        <v>92</v>
      </c>
      <c r="C43" s="139"/>
      <c r="D43" s="139"/>
      <c r="E43" s="54">
        <f t="shared" si="3"/>
        <v>8.6956521739130432E-2</v>
      </c>
      <c r="F43" s="55">
        <f t="shared" si="4"/>
        <v>9.8039215686274508E-2</v>
      </c>
      <c r="G43" s="55">
        <f t="shared" si="4"/>
        <v>7.3170731707317069E-2</v>
      </c>
      <c r="H43" s="72"/>
      <c r="I43" s="107">
        <f t="shared" si="5"/>
        <v>0.10344827586206896</v>
      </c>
      <c r="J43" s="107">
        <f t="shared" si="5"/>
        <v>0.08</v>
      </c>
      <c r="K43" s="107">
        <f t="shared" si="5"/>
        <v>0</v>
      </c>
      <c r="L43" s="108"/>
      <c r="M43" s="56">
        <f>M15/M30</f>
        <v>0.10126582278481013</v>
      </c>
      <c r="N43" s="56">
        <f>N15/N30</f>
        <v>0</v>
      </c>
      <c r="O43" s="72"/>
      <c r="P43" s="56">
        <f>P15/P30</f>
        <v>9.6774193548387094E-2</v>
      </c>
      <c r="Q43" s="56">
        <f>Q15/Q30</f>
        <v>8.1967213114754092E-2</v>
      </c>
      <c r="R43" s="72"/>
      <c r="S43" s="56">
        <f>S15/S30</f>
        <v>0.19230769230769232</v>
      </c>
      <c r="T43" s="56">
        <f>T15/T30</f>
        <v>4.5454545454545456E-2</v>
      </c>
    </row>
    <row r="44" spans="1:40" s="60" customFormat="1" ht="15.75" customHeight="1" x14ac:dyDescent="0.2">
      <c r="A44" s="39" t="s">
        <v>7</v>
      </c>
      <c r="B44" s="52">
        <v>87</v>
      </c>
      <c r="C44" s="139"/>
      <c r="D44" s="139"/>
      <c r="E44" s="54">
        <f t="shared" si="3"/>
        <v>0.13793103448275862</v>
      </c>
      <c r="F44" s="55">
        <f t="shared" si="4"/>
        <v>0.23255813953488372</v>
      </c>
      <c r="G44" s="55">
        <f t="shared" si="4"/>
        <v>4.5454545454545456E-2</v>
      </c>
      <c r="H44" s="72"/>
      <c r="I44" s="107">
        <f t="shared" si="5"/>
        <v>0.18333333333333332</v>
      </c>
      <c r="J44" s="107">
        <f t="shared" si="5"/>
        <v>6.25E-2</v>
      </c>
      <c r="K44" s="107">
        <f t="shared" si="5"/>
        <v>0</v>
      </c>
      <c r="L44" s="108"/>
      <c r="M44" s="56">
        <f>M16/M31</f>
        <v>0.22641509433962265</v>
      </c>
      <c r="N44" s="56">
        <f>N16/N31</f>
        <v>0</v>
      </c>
      <c r="O44" s="72"/>
      <c r="P44" s="56">
        <f>P16/P31</f>
        <v>0.11538461538461539</v>
      </c>
      <c r="Q44" s="56">
        <f>Q16/Q31</f>
        <v>0.14754098360655737</v>
      </c>
      <c r="R44" s="72"/>
      <c r="S44" s="56">
        <f>S16/S31</f>
        <v>0.14285714285714285</v>
      </c>
      <c r="T44" s="56">
        <f>T16/T31</f>
        <v>0.13636363636363635</v>
      </c>
    </row>
    <row r="45" spans="1:40" s="60" customFormat="1" ht="15.75" customHeight="1" x14ac:dyDescent="0.2">
      <c r="A45" s="39" t="s">
        <v>8</v>
      </c>
      <c r="B45" s="52">
        <v>79</v>
      </c>
      <c r="C45" s="139"/>
      <c r="D45" s="139"/>
      <c r="E45" s="54">
        <f t="shared" si="3"/>
        <v>0.12658227848101267</v>
      </c>
      <c r="F45" s="55">
        <f t="shared" si="4"/>
        <v>0.21951219512195122</v>
      </c>
      <c r="G45" s="55">
        <f t="shared" si="4"/>
        <v>2.6315789473684209E-2</v>
      </c>
      <c r="H45" s="72"/>
      <c r="I45" s="107">
        <f t="shared" si="5"/>
        <v>0.1702127659574468</v>
      </c>
      <c r="J45" s="107">
        <f t="shared" si="5"/>
        <v>6.25E-2</v>
      </c>
      <c r="K45" s="107">
        <f t="shared" si="5"/>
        <v>6.25E-2</v>
      </c>
      <c r="L45" s="108"/>
      <c r="M45" s="56">
        <f>M17/M32</f>
        <v>0.17241379310344829</v>
      </c>
      <c r="N45" s="56">
        <f>N17/N32</f>
        <v>0</v>
      </c>
      <c r="O45" s="72"/>
      <c r="P45" s="56">
        <f>P17/P32</f>
        <v>0.20689655172413793</v>
      </c>
      <c r="Q45" s="56">
        <f>Q17/Q32</f>
        <v>0.08</v>
      </c>
      <c r="R45" s="72"/>
      <c r="S45" s="56">
        <f>S17/S32</f>
        <v>0.2</v>
      </c>
      <c r="T45" s="56">
        <f>T17/T32</f>
        <v>0.109375</v>
      </c>
    </row>
    <row r="46" spans="1:40" s="60" customFormat="1" ht="15.75" customHeight="1" x14ac:dyDescent="0.2">
      <c r="A46" s="39" t="s">
        <v>9</v>
      </c>
      <c r="B46" s="52">
        <v>79</v>
      </c>
      <c r="C46" s="139"/>
      <c r="D46" s="139"/>
      <c r="E46" s="54">
        <f t="shared" si="3"/>
        <v>0.12658227848101267</v>
      </c>
      <c r="F46" s="55">
        <f t="shared" si="4"/>
        <v>0.17391304347826086</v>
      </c>
      <c r="G46" s="55">
        <f t="shared" si="4"/>
        <v>6.0606060606060608E-2</v>
      </c>
      <c r="H46" s="72"/>
      <c r="I46" s="107">
        <f t="shared" si="5"/>
        <v>0.15384615384615385</v>
      </c>
      <c r="J46" s="107">
        <f t="shared" si="5"/>
        <v>5.8823529411764705E-2</v>
      </c>
      <c r="K46" s="107">
        <f t="shared" si="5"/>
        <v>0.1</v>
      </c>
      <c r="L46" s="108"/>
      <c r="M46" s="56">
        <f>M18/M33</f>
        <v>0.14705882352941177</v>
      </c>
      <c r="N46" s="56">
        <f>N18/N33</f>
        <v>0</v>
      </c>
      <c r="O46" s="72"/>
      <c r="P46" s="56">
        <f>P18/P33</f>
        <v>0.11428571428571428</v>
      </c>
      <c r="Q46" s="56">
        <f>Q18/Q33</f>
        <v>0.13636363636363635</v>
      </c>
      <c r="R46" s="72"/>
      <c r="S46" s="56">
        <f>S18/S33</f>
        <v>0.1875</v>
      </c>
      <c r="T46" s="56">
        <f>T18/T33</f>
        <v>0.1111111111111111</v>
      </c>
    </row>
    <row r="47" spans="1:40" s="62" customFormat="1" ht="15.75" customHeight="1" x14ac:dyDescent="0.2">
      <c r="A47" s="50" t="s">
        <v>184</v>
      </c>
      <c r="B47" s="87">
        <f>SUM(B42:B46)</f>
        <v>389</v>
      </c>
      <c r="C47" s="139"/>
      <c r="D47" s="139"/>
      <c r="E47" s="91">
        <f t="shared" si="3"/>
        <v>0.11053984575835475</v>
      </c>
      <c r="F47" s="92">
        <f t="shared" si="4"/>
        <v>0.16019417475728157</v>
      </c>
      <c r="G47" s="92">
        <f t="shared" si="4"/>
        <v>5.4644808743169397E-2</v>
      </c>
      <c r="H47" s="93"/>
      <c r="I47" s="109">
        <f t="shared" si="5"/>
        <v>0.13545816733067728</v>
      </c>
      <c r="J47" s="109">
        <f t="shared" si="5"/>
        <v>8.0459770114942528E-2</v>
      </c>
      <c r="K47" s="109">
        <f t="shared" si="5"/>
        <v>3.9215686274509803E-2</v>
      </c>
      <c r="L47" s="110"/>
      <c r="M47" s="111">
        <f>M19/M34</f>
        <v>0.14238410596026491</v>
      </c>
      <c r="N47" s="111">
        <f>N19/N34</f>
        <v>0</v>
      </c>
      <c r="O47" s="93"/>
      <c r="P47" s="111">
        <f>P19/P34</f>
        <v>0.11888111888111888</v>
      </c>
      <c r="Q47" s="111">
        <f>Q19/Q34</f>
        <v>0.10569105691056911</v>
      </c>
      <c r="R47" s="93"/>
      <c r="S47" s="109">
        <f>S19/S34</f>
        <v>0.16326530612244897</v>
      </c>
      <c r="T47" s="111">
        <f>T19/T34</f>
        <v>9.2783505154639179E-2</v>
      </c>
    </row>
    <row r="48" spans="1:40" s="68" customFormat="1" ht="15.75" customHeight="1" x14ac:dyDescent="0.2">
      <c r="B48" s="70"/>
      <c r="C48" s="70"/>
      <c r="D48" s="70"/>
      <c r="E48" s="70"/>
      <c r="F48" s="70"/>
      <c r="G48" s="70"/>
      <c r="H48" s="70"/>
      <c r="I48" s="112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W48" s="133" t="s">
        <v>170</v>
      </c>
    </row>
    <row r="49" spans="2:20" s="79" customFormat="1" ht="15.75" customHeight="1" x14ac:dyDescent="0.2"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</row>
    <row r="50" spans="2:20" s="79" customFormat="1" ht="15.75" customHeight="1" x14ac:dyDescent="0.2"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</row>
    <row r="51" spans="2:20" s="79" customFormat="1" ht="15.75" customHeight="1" x14ac:dyDescent="0.2"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</row>
    <row r="52" spans="2:20" s="79" customFormat="1" ht="15.75" customHeight="1" x14ac:dyDescent="0.2"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</row>
    <row r="53" spans="2:20" s="79" customFormat="1" ht="15.75" customHeight="1" x14ac:dyDescent="0.2"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</row>
    <row r="54" spans="2:20" s="79" customFormat="1" ht="15.75" customHeight="1" x14ac:dyDescent="0.2"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</row>
    <row r="55" spans="2:20" s="79" customFormat="1" ht="15.75" customHeight="1" x14ac:dyDescent="0.2"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</row>
    <row r="56" spans="2:20" s="79" customFormat="1" ht="15.75" customHeight="1" x14ac:dyDescent="0.2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</row>
    <row r="57" spans="2:20" s="79" customFormat="1" ht="15.75" customHeight="1" x14ac:dyDescent="0.2"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</row>
    <row r="58" spans="2:20" s="79" customFormat="1" ht="15.75" customHeight="1" x14ac:dyDescent="0.2"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</row>
    <row r="59" spans="2:20" s="79" customFormat="1" ht="15.75" customHeight="1" x14ac:dyDescent="0.2"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</row>
    <row r="60" spans="2:20" s="79" customFormat="1" ht="15.75" customHeight="1" x14ac:dyDescent="0.2"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</row>
    <row r="61" spans="2:20" s="79" customFormat="1" ht="15.75" customHeight="1" x14ac:dyDescent="0.2"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</row>
    <row r="62" spans="2:20" s="79" customFormat="1" ht="15.75" customHeight="1" x14ac:dyDescent="0.2"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</row>
    <row r="63" spans="2:20" s="79" customFormat="1" ht="15.75" customHeight="1" x14ac:dyDescent="0.2"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</row>
    <row r="64" spans="2:20" s="79" customFormat="1" ht="15.75" customHeight="1" x14ac:dyDescent="0.2"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</row>
    <row r="65" spans="2:20" s="79" customFormat="1" ht="15.75" customHeight="1" x14ac:dyDescent="0.2"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</row>
    <row r="66" spans="2:20" s="79" customFormat="1" ht="15.75" customHeight="1" x14ac:dyDescent="0.2"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</row>
    <row r="67" spans="2:20" s="79" customFormat="1" ht="15.75" customHeight="1" x14ac:dyDescent="0.2"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</row>
    <row r="68" spans="2:20" s="79" customFormat="1" ht="15.75" customHeight="1" x14ac:dyDescent="0.2"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</row>
    <row r="69" spans="2:20" s="79" customFormat="1" ht="15.75" customHeight="1" x14ac:dyDescent="0.2"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</row>
    <row r="70" spans="2:20" s="79" customFormat="1" ht="15.75" customHeight="1" x14ac:dyDescent="0.2"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</row>
    <row r="71" spans="2:20" s="79" customFormat="1" ht="15.75" customHeight="1" x14ac:dyDescent="0.2"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</row>
    <row r="72" spans="2:20" s="79" customFormat="1" ht="15.75" customHeight="1" x14ac:dyDescent="0.2"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</row>
    <row r="73" spans="2:20" s="79" customFormat="1" ht="15.75" customHeight="1" x14ac:dyDescent="0.2"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</row>
    <row r="74" spans="2:20" s="79" customFormat="1" ht="15.75" customHeight="1" x14ac:dyDescent="0.2"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</row>
    <row r="75" spans="2:20" s="79" customFormat="1" ht="15.75" customHeight="1" x14ac:dyDescent="0.2"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</row>
    <row r="76" spans="2:20" s="79" customFormat="1" ht="15.75" customHeight="1" x14ac:dyDescent="0.2"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</row>
    <row r="77" spans="2:20" s="79" customFormat="1" ht="15.75" customHeight="1" x14ac:dyDescent="0.2"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</row>
    <row r="78" spans="2:20" s="79" customFormat="1" ht="15.75" customHeight="1" x14ac:dyDescent="0.2"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</row>
    <row r="79" spans="2:20" s="79" customFormat="1" ht="15.75" customHeight="1" x14ac:dyDescent="0.2"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</row>
    <row r="80" spans="2:20" s="79" customFormat="1" ht="15.75" customHeight="1" x14ac:dyDescent="0.2"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</row>
    <row r="81" spans="2:20" s="79" customFormat="1" ht="15.75" customHeight="1" x14ac:dyDescent="0.2"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</row>
    <row r="82" spans="2:20" s="79" customFormat="1" ht="15.75" customHeight="1" x14ac:dyDescent="0.2"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</row>
    <row r="83" spans="2:20" s="79" customFormat="1" ht="15.75" customHeight="1" x14ac:dyDescent="0.2"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</row>
    <row r="84" spans="2:20" s="79" customFormat="1" ht="15.75" customHeight="1" x14ac:dyDescent="0.2"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</row>
    <row r="85" spans="2:20" s="79" customFormat="1" ht="15.75" customHeight="1" x14ac:dyDescent="0.2"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</row>
    <row r="86" spans="2:20" s="79" customFormat="1" ht="15.75" customHeight="1" x14ac:dyDescent="0.2"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</row>
    <row r="87" spans="2:20" s="79" customFormat="1" ht="15.75" customHeight="1" x14ac:dyDescent="0.2"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</row>
    <row r="88" spans="2:20" s="79" customFormat="1" ht="15.75" customHeight="1" x14ac:dyDescent="0.2"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</row>
    <row r="89" spans="2:20" s="79" customFormat="1" ht="15.75" customHeight="1" x14ac:dyDescent="0.2"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2:20" s="79" customFormat="1" ht="15.75" customHeight="1" x14ac:dyDescent="0.2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</row>
    <row r="91" spans="2:20" s="79" customFormat="1" ht="15.75" customHeight="1" x14ac:dyDescent="0.2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</row>
    <row r="92" spans="2:20" s="79" customFormat="1" ht="15.75" customHeight="1" x14ac:dyDescent="0.2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</row>
    <row r="93" spans="2:20" s="79" customFormat="1" ht="15.75" customHeight="1" x14ac:dyDescent="0.2"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</row>
    <row r="94" spans="2:20" s="79" customFormat="1" ht="15.75" customHeight="1" x14ac:dyDescent="0.2"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</row>
    <row r="95" spans="2:20" s="79" customFormat="1" ht="15.75" customHeight="1" x14ac:dyDescent="0.2"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</row>
    <row r="96" spans="2:20" s="79" customFormat="1" ht="15.75" customHeight="1" x14ac:dyDescent="0.2"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2:20" s="79" customFormat="1" ht="15.75" customHeight="1" x14ac:dyDescent="0.2"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</row>
    <row r="98" spans="2:20" s="79" customFormat="1" ht="15.75" customHeight="1" x14ac:dyDescent="0.2"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</row>
    <row r="99" spans="2:20" s="79" customFormat="1" ht="15.75" customHeight="1" x14ac:dyDescent="0.2"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</row>
    <row r="100" spans="2:20" s="79" customFormat="1" ht="15.75" customHeight="1" x14ac:dyDescent="0.2"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</row>
    <row r="101" spans="2:20" s="79" customFormat="1" ht="15.75" customHeight="1" x14ac:dyDescent="0.2"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</row>
    <row r="102" spans="2:20" s="79" customFormat="1" ht="15.75" customHeight="1" x14ac:dyDescent="0.2"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</row>
    <row r="103" spans="2:20" s="79" customFormat="1" ht="15.75" customHeight="1" x14ac:dyDescent="0.2"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</row>
    <row r="104" spans="2:20" s="79" customFormat="1" ht="15.75" customHeight="1" x14ac:dyDescent="0.2"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2:20" s="79" customFormat="1" ht="15.75" customHeight="1" x14ac:dyDescent="0.2"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</row>
    <row r="106" spans="2:20" s="79" customFormat="1" ht="15.75" customHeight="1" x14ac:dyDescent="0.2"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</row>
    <row r="107" spans="2:20" s="79" customFormat="1" ht="15.75" customHeight="1" x14ac:dyDescent="0.2"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</row>
    <row r="108" spans="2:20" s="79" customFormat="1" ht="15.75" customHeight="1" x14ac:dyDescent="0.2"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</row>
    <row r="109" spans="2:20" s="79" customFormat="1" ht="15.75" customHeight="1" x14ac:dyDescent="0.2"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</row>
    <row r="110" spans="2:20" s="79" customFormat="1" ht="15.75" customHeight="1" x14ac:dyDescent="0.2"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</row>
    <row r="111" spans="2:20" s="79" customFormat="1" ht="15.75" customHeight="1" x14ac:dyDescent="0.2"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</row>
    <row r="112" spans="2:20" s="79" customFormat="1" ht="15.75" customHeight="1" x14ac:dyDescent="0.2"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</row>
    <row r="113" spans="2:20" s="79" customFormat="1" ht="15.75" customHeight="1" x14ac:dyDescent="0.2"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</row>
    <row r="114" spans="2:20" s="79" customFormat="1" ht="15.75" customHeight="1" x14ac:dyDescent="0.2"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</row>
    <row r="115" spans="2:20" s="79" customFormat="1" ht="15.75" customHeight="1" x14ac:dyDescent="0.2"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</row>
    <row r="116" spans="2:20" s="79" customFormat="1" ht="15.75" customHeight="1" x14ac:dyDescent="0.2"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</row>
    <row r="117" spans="2:20" s="79" customFormat="1" ht="15.75" customHeight="1" x14ac:dyDescent="0.2"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</row>
    <row r="118" spans="2:20" s="79" customFormat="1" ht="15.75" customHeight="1" x14ac:dyDescent="0.2"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</row>
    <row r="119" spans="2:20" s="79" customFormat="1" ht="15.75" customHeight="1" x14ac:dyDescent="0.2"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</row>
    <row r="120" spans="2:20" s="79" customFormat="1" ht="15.75" customHeight="1" x14ac:dyDescent="0.2"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</row>
    <row r="121" spans="2:20" s="79" customFormat="1" ht="15.75" customHeight="1" x14ac:dyDescent="0.2"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</row>
    <row r="122" spans="2:20" s="79" customFormat="1" ht="15.75" customHeight="1" x14ac:dyDescent="0.2"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</row>
    <row r="123" spans="2:20" s="79" customFormat="1" ht="15.75" customHeight="1" x14ac:dyDescent="0.2"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</row>
    <row r="124" spans="2:20" s="79" customFormat="1" ht="15.75" customHeight="1" x14ac:dyDescent="0.2"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</row>
    <row r="125" spans="2:20" s="79" customFormat="1" ht="15.75" customHeight="1" x14ac:dyDescent="0.2"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</row>
    <row r="126" spans="2:20" s="79" customFormat="1" ht="15.75" customHeight="1" x14ac:dyDescent="0.2"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</row>
    <row r="127" spans="2:20" s="79" customFormat="1" ht="15.75" customHeight="1" x14ac:dyDescent="0.2"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</row>
    <row r="128" spans="2:20" s="79" customFormat="1" ht="15.75" customHeight="1" x14ac:dyDescent="0.2"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</row>
    <row r="129" spans="2:20" s="79" customFormat="1" ht="15.75" customHeight="1" x14ac:dyDescent="0.2"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</row>
    <row r="130" spans="2:20" s="79" customFormat="1" ht="15.75" customHeight="1" x14ac:dyDescent="0.2"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</row>
    <row r="131" spans="2:20" s="79" customFormat="1" ht="15.75" customHeight="1" x14ac:dyDescent="0.2"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</row>
    <row r="132" spans="2:20" s="79" customFormat="1" ht="15.75" customHeight="1" x14ac:dyDescent="0.2"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</row>
    <row r="133" spans="2:20" s="79" customFormat="1" ht="15.75" customHeight="1" x14ac:dyDescent="0.2"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</row>
    <row r="134" spans="2:20" s="79" customFormat="1" ht="15.75" customHeight="1" x14ac:dyDescent="0.2"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</row>
    <row r="135" spans="2:20" s="79" customFormat="1" ht="15.75" customHeight="1" x14ac:dyDescent="0.2"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</row>
    <row r="136" spans="2:20" s="79" customFormat="1" ht="15.75" customHeight="1" x14ac:dyDescent="0.2"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</row>
    <row r="137" spans="2:20" s="79" customFormat="1" ht="15.75" customHeight="1" x14ac:dyDescent="0.2"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</row>
    <row r="138" spans="2:20" s="79" customFormat="1" ht="15.75" customHeight="1" x14ac:dyDescent="0.2"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</row>
    <row r="139" spans="2:20" s="79" customFormat="1" ht="15.75" customHeight="1" x14ac:dyDescent="0.2"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</row>
    <row r="140" spans="2:20" s="79" customFormat="1" ht="15.75" customHeight="1" x14ac:dyDescent="0.2"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</row>
    <row r="141" spans="2:20" s="79" customFormat="1" ht="15.75" customHeight="1" x14ac:dyDescent="0.2"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</row>
    <row r="142" spans="2:20" s="79" customFormat="1" ht="15.75" customHeight="1" x14ac:dyDescent="0.2"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</row>
    <row r="143" spans="2:20" s="79" customFormat="1" ht="15.75" customHeight="1" x14ac:dyDescent="0.2"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</row>
    <row r="144" spans="2:20" s="79" customFormat="1" ht="15.75" customHeight="1" x14ac:dyDescent="0.2"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</row>
    <row r="145" spans="2:20" s="79" customFormat="1" ht="15.75" customHeight="1" x14ac:dyDescent="0.2"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</row>
    <row r="146" spans="2:20" s="79" customFormat="1" ht="15.75" customHeight="1" x14ac:dyDescent="0.2"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</row>
    <row r="147" spans="2:20" s="79" customFormat="1" ht="15.75" customHeight="1" x14ac:dyDescent="0.2"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</row>
    <row r="148" spans="2:20" s="79" customFormat="1" ht="15.75" customHeight="1" x14ac:dyDescent="0.2"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</row>
    <row r="149" spans="2:20" s="79" customFormat="1" ht="15.75" customHeight="1" x14ac:dyDescent="0.2"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</row>
    <row r="150" spans="2:20" s="79" customFormat="1" ht="15.75" customHeight="1" x14ac:dyDescent="0.2"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</row>
    <row r="151" spans="2:20" s="79" customFormat="1" ht="15.75" customHeight="1" x14ac:dyDescent="0.2"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</row>
    <row r="152" spans="2:20" s="79" customFormat="1" ht="15.75" customHeight="1" x14ac:dyDescent="0.2"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</row>
    <row r="153" spans="2:20" s="79" customFormat="1" ht="15.75" customHeight="1" x14ac:dyDescent="0.2"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</row>
    <row r="154" spans="2:20" s="79" customFormat="1" ht="15.75" customHeight="1" x14ac:dyDescent="0.2"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</row>
    <row r="155" spans="2:20" s="79" customFormat="1" ht="15.75" customHeight="1" x14ac:dyDescent="0.2"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</row>
    <row r="156" spans="2:20" s="79" customFormat="1" ht="15.75" customHeight="1" x14ac:dyDescent="0.2"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</row>
    <row r="157" spans="2:20" s="79" customFormat="1" ht="15.75" customHeight="1" x14ac:dyDescent="0.2"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</row>
    <row r="158" spans="2:20" s="79" customFormat="1" ht="15.75" customHeight="1" x14ac:dyDescent="0.2"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</row>
    <row r="159" spans="2:20" s="79" customFormat="1" ht="15.75" customHeight="1" x14ac:dyDescent="0.2"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</row>
    <row r="160" spans="2:20" s="79" customFormat="1" ht="15.75" customHeight="1" x14ac:dyDescent="0.2"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</row>
    <row r="161" spans="2:20" s="79" customFormat="1" ht="15.75" customHeight="1" x14ac:dyDescent="0.2"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</row>
    <row r="162" spans="2:20" s="79" customFormat="1" ht="15.75" customHeight="1" x14ac:dyDescent="0.2"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</row>
    <row r="163" spans="2:20" s="79" customFormat="1" ht="15.75" customHeight="1" x14ac:dyDescent="0.2"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</row>
    <row r="164" spans="2:20" s="79" customFormat="1" ht="15.75" customHeight="1" x14ac:dyDescent="0.2"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</row>
    <row r="165" spans="2:20" s="79" customFormat="1" ht="15.75" customHeight="1" x14ac:dyDescent="0.2"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</row>
    <row r="166" spans="2:20" s="79" customFormat="1" ht="15.75" customHeight="1" x14ac:dyDescent="0.2"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</row>
    <row r="167" spans="2:20" s="79" customFormat="1" ht="15.75" customHeight="1" x14ac:dyDescent="0.2"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</row>
    <row r="168" spans="2:20" s="79" customFormat="1" ht="15.75" customHeight="1" x14ac:dyDescent="0.2"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</row>
    <row r="169" spans="2:20" s="79" customFormat="1" ht="15.75" customHeight="1" x14ac:dyDescent="0.2"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</row>
    <row r="170" spans="2:20" s="79" customFormat="1" ht="15.75" customHeight="1" x14ac:dyDescent="0.2"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</row>
    <row r="171" spans="2:20" s="79" customFormat="1" ht="15.75" customHeight="1" x14ac:dyDescent="0.2"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</row>
    <row r="172" spans="2:20" s="79" customFormat="1" ht="15.75" customHeight="1" x14ac:dyDescent="0.2"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</row>
    <row r="173" spans="2:20" s="79" customFormat="1" ht="15.75" customHeight="1" x14ac:dyDescent="0.2"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</row>
    <row r="174" spans="2:20" s="79" customFormat="1" ht="15.75" customHeight="1" x14ac:dyDescent="0.2"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</row>
    <row r="175" spans="2:20" s="79" customFormat="1" ht="15.75" customHeight="1" x14ac:dyDescent="0.2"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</row>
    <row r="176" spans="2:20" s="79" customFormat="1" ht="15.75" customHeight="1" x14ac:dyDescent="0.2"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</row>
    <row r="177" spans="2:20" s="79" customFormat="1" ht="15.75" customHeight="1" x14ac:dyDescent="0.2"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</row>
    <row r="178" spans="2:20" s="79" customFormat="1" ht="15.75" customHeight="1" x14ac:dyDescent="0.2"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</row>
    <row r="179" spans="2:20" s="79" customFormat="1" ht="15.75" customHeight="1" x14ac:dyDescent="0.2"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</row>
    <row r="180" spans="2:20" s="79" customFormat="1" ht="15.75" customHeight="1" x14ac:dyDescent="0.2"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</row>
    <row r="181" spans="2:20" s="79" customFormat="1" ht="15.75" customHeight="1" x14ac:dyDescent="0.2"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</row>
    <row r="182" spans="2:20" s="79" customFormat="1" ht="15.75" customHeight="1" x14ac:dyDescent="0.2"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</row>
    <row r="183" spans="2:20" s="79" customFormat="1" ht="15.75" customHeight="1" x14ac:dyDescent="0.2"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</row>
    <row r="184" spans="2:20" s="79" customFormat="1" ht="15.75" customHeight="1" x14ac:dyDescent="0.2"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</row>
    <row r="185" spans="2:20" s="79" customFormat="1" ht="15.75" customHeight="1" x14ac:dyDescent="0.2"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</row>
    <row r="186" spans="2:20" s="79" customFormat="1" ht="15.75" customHeight="1" x14ac:dyDescent="0.2"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</row>
    <row r="187" spans="2:20" s="79" customFormat="1" ht="15.75" customHeight="1" x14ac:dyDescent="0.2"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</row>
    <row r="188" spans="2:20" s="79" customFormat="1" ht="15.75" customHeight="1" x14ac:dyDescent="0.2"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</row>
    <row r="189" spans="2:20" s="79" customFormat="1" ht="15.75" customHeight="1" x14ac:dyDescent="0.2"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</row>
    <row r="190" spans="2:20" s="79" customFormat="1" ht="15.75" customHeight="1" x14ac:dyDescent="0.2"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</row>
    <row r="191" spans="2:20" s="79" customFormat="1" ht="15.75" customHeight="1" x14ac:dyDescent="0.2"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</row>
    <row r="192" spans="2:20" s="79" customFormat="1" ht="15.75" customHeight="1" x14ac:dyDescent="0.2"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</row>
    <row r="193" spans="2:20" s="79" customFormat="1" ht="15.75" customHeight="1" x14ac:dyDescent="0.2"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</row>
    <row r="194" spans="2:20" s="79" customFormat="1" ht="15.75" customHeight="1" x14ac:dyDescent="0.2"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</row>
    <row r="195" spans="2:20" s="79" customFormat="1" ht="15.75" customHeight="1" x14ac:dyDescent="0.2"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</row>
    <row r="196" spans="2:20" s="79" customFormat="1" ht="15.75" customHeight="1" x14ac:dyDescent="0.2"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</row>
    <row r="197" spans="2:20" s="79" customFormat="1" ht="15.75" customHeight="1" x14ac:dyDescent="0.2"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</row>
    <row r="198" spans="2:20" s="79" customFormat="1" ht="15.75" customHeight="1" x14ac:dyDescent="0.2"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</row>
    <row r="199" spans="2:20" s="79" customFormat="1" ht="15.75" customHeight="1" x14ac:dyDescent="0.2"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</row>
    <row r="200" spans="2:20" s="79" customFormat="1" ht="15.75" customHeight="1" x14ac:dyDescent="0.2"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</row>
    <row r="201" spans="2:20" s="79" customFormat="1" ht="15.75" customHeight="1" x14ac:dyDescent="0.2"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</row>
    <row r="202" spans="2:20" s="79" customFormat="1" ht="15.75" customHeight="1" x14ac:dyDescent="0.2"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</row>
    <row r="203" spans="2:20" s="79" customFormat="1" ht="15.75" customHeight="1" x14ac:dyDescent="0.2"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</row>
    <row r="204" spans="2:20" s="79" customFormat="1" ht="15.75" customHeight="1" x14ac:dyDescent="0.2"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</row>
    <row r="205" spans="2:20" s="79" customFormat="1" ht="15.75" customHeight="1" x14ac:dyDescent="0.2"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</row>
    <row r="206" spans="2:20" s="79" customFormat="1" ht="15.75" customHeight="1" x14ac:dyDescent="0.2"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</row>
    <row r="207" spans="2:20" s="79" customFormat="1" ht="15.75" customHeight="1" x14ac:dyDescent="0.2"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</row>
    <row r="208" spans="2:20" s="79" customFormat="1" ht="15.75" customHeight="1" x14ac:dyDescent="0.2"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</row>
    <row r="209" spans="2:20" s="79" customFormat="1" ht="15.75" customHeight="1" x14ac:dyDescent="0.2"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</row>
    <row r="210" spans="2:20" s="79" customFormat="1" ht="15.75" customHeight="1" x14ac:dyDescent="0.2"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</row>
    <row r="211" spans="2:20" s="79" customFormat="1" ht="15.75" customHeight="1" x14ac:dyDescent="0.2"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</row>
    <row r="212" spans="2:20" s="79" customFormat="1" ht="15.75" customHeight="1" x14ac:dyDescent="0.2"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</row>
    <row r="213" spans="2:20" s="79" customFormat="1" ht="15.75" customHeight="1" x14ac:dyDescent="0.2"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</row>
    <row r="214" spans="2:20" s="79" customFormat="1" ht="15.75" customHeight="1" x14ac:dyDescent="0.2"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</row>
    <row r="215" spans="2:20" s="79" customFormat="1" ht="15.75" customHeight="1" x14ac:dyDescent="0.2"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</row>
    <row r="216" spans="2:20" s="79" customFormat="1" ht="15.75" customHeight="1" x14ac:dyDescent="0.2"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</row>
    <row r="217" spans="2:20" s="79" customFormat="1" ht="15.75" customHeight="1" x14ac:dyDescent="0.2"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</row>
    <row r="218" spans="2:20" s="79" customFormat="1" ht="15.75" customHeight="1" x14ac:dyDescent="0.2"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</row>
    <row r="219" spans="2:20" s="79" customFormat="1" ht="15.75" customHeight="1" x14ac:dyDescent="0.2"/>
    <row r="220" spans="2:20" s="79" customFormat="1" ht="15.75" customHeight="1" x14ac:dyDescent="0.2"/>
    <row r="221" spans="2:20" s="79" customFormat="1" ht="15.75" customHeight="1" x14ac:dyDescent="0.2"/>
    <row r="222" spans="2:20" s="79" customFormat="1" ht="15.75" customHeight="1" x14ac:dyDescent="0.2"/>
    <row r="223" spans="2:20" s="79" customFormat="1" ht="15.75" customHeight="1" x14ac:dyDescent="0.2"/>
    <row r="224" spans="2:20" s="79" customFormat="1" ht="15.75" customHeight="1" x14ac:dyDescent="0.2"/>
    <row r="225" s="79" customFormat="1" ht="15.75" customHeight="1" x14ac:dyDescent="0.2"/>
    <row r="226" s="79" customFormat="1" ht="15.75" customHeight="1" x14ac:dyDescent="0.2"/>
    <row r="227" s="79" customFormat="1" ht="15.75" customHeight="1" x14ac:dyDescent="0.2"/>
    <row r="228" s="79" customFormat="1" ht="15.75" customHeight="1" x14ac:dyDescent="0.2"/>
    <row r="229" s="79" customFormat="1" ht="15.75" customHeight="1" x14ac:dyDescent="0.2"/>
    <row r="230" s="79" customFormat="1" ht="15.75" customHeight="1" x14ac:dyDescent="0.2"/>
    <row r="231" s="79" customFormat="1" ht="15.75" customHeight="1" x14ac:dyDescent="0.2"/>
    <row r="232" s="79" customFormat="1" ht="15.75" customHeight="1" x14ac:dyDescent="0.2"/>
    <row r="233" s="79" customFormat="1" ht="15.75" customHeight="1" x14ac:dyDescent="0.2"/>
    <row r="234" s="79" customFormat="1" ht="15.75" customHeight="1" x14ac:dyDescent="0.2"/>
    <row r="235" s="79" customFormat="1" ht="15.75" customHeight="1" x14ac:dyDescent="0.2"/>
    <row r="236" s="79" customFormat="1" ht="15.75" customHeight="1" x14ac:dyDescent="0.2"/>
    <row r="237" s="79" customFormat="1" ht="15.75" customHeight="1" x14ac:dyDescent="0.2"/>
    <row r="238" s="79" customFormat="1" ht="15.75" customHeight="1" x14ac:dyDescent="0.2"/>
    <row r="239" s="79" customFormat="1" ht="15.75" customHeight="1" x14ac:dyDescent="0.2"/>
    <row r="240" s="79" customFormat="1" ht="15.75" customHeight="1" x14ac:dyDescent="0.2"/>
    <row r="241" s="79" customFormat="1" ht="15.75" customHeight="1" x14ac:dyDescent="0.2"/>
    <row r="242" s="79" customFormat="1" ht="15.75" customHeight="1" x14ac:dyDescent="0.2"/>
    <row r="243" s="79" customFormat="1" ht="15.75" customHeight="1" x14ac:dyDescent="0.2"/>
    <row r="244" s="79" customFormat="1" ht="15.75" customHeight="1" x14ac:dyDescent="0.2"/>
    <row r="245" s="79" customFormat="1" ht="15.75" customHeight="1" x14ac:dyDescent="0.2"/>
    <row r="246" s="79" customFormat="1" ht="15.75" customHeight="1" x14ac:dyDescent="0.2"/>
    <row r="247" s="79" customFormat="1" ht="15.75" customHeight="1" x14ac:dyDescent="0.2"/>
    <row r="248" s="79" customFormat="1" ht="15.75" customHeight="1" x14ac:dyDescent="0.2"/>
    <row r="249" s="79" customFormat="1" ht="15.75" customHeight="1" x14ac:dyDescent="0.2"/>
    <row r="250" s="79" customFormat="1" ht="15.75" customHeight="1" x14ac:dyDescent="0.2"/>
    <row r="251" s="79" customFormat="1" ht="15.75" customHeight="1" x14ac:dyDescent="0.2"/>
    <row r="252" s="79" customFormat="1" ht="15.75" customHeight="1" x14ac:dyDescent="0.2"/>
    <row r="253" s="79" customFormat="1" ht="15.75" customHeight="1" x14ac:dyDescent="0.2"/>
    <row r="254" s="79" customFormat="1" ht="15.75" customHeight="1" x14ac:dyDescent="0.2"/>
    <row r="255" s="79" customFormat="1" ht="15.75" customHeight="1" x14ac:dyDescent="0.2"/>
    <row r="256" s="79" customFormat="1" ht="15.75" customHeight="1" x14ac:dyDescent="0.2"/>
    <row r="257" s="79" customFormat="1" ht="15.75" customHeight="1" x14ac:dyDescent="0.2"/>
    <row r="258" s="79" customFormat="1" ht="15.75" customHeight="1" x14ac:dyDescent="0.2"/>
    <row r="259" s="79" customFormat="1" ht="15.75" customHeight="1" x14ac:dyDescent="0.2"/>
    <row r="260" s="79" customFormat="1" ht="15.75" customHeight="1" x14ac:dyDescent="0.2"/>
    <row r="261" s="79" customFormat="1" ht="15.75" customHeight="1" x14ac:dyDescent="0.2"/>
    <row r="262" s="79" customFormat="1" ht="15.75" customHeight="1" x14ac:dyDescent="0.2"/>
    <row r="263" s="79" customFormat="1" ht="15.75" customHeight="1" x14ac:dyDescent="0.2"/>
    <row r="264" s="79" customFormat="1" ht="15.75" customHeight="1" x14ac:dyDescent="0.2"/>
    <row r="265" s="79" customFormat="1" ht="15.75" customHeight="1" x14ac:dyDescent="0.2"/>
    <row r="266" s="79" customFormat="1" ht="15.75" customHeight="1" x14ac:dyDescent="0.2"/>
    <row r="267" s="79" customFormat="1" ht="15.75" customHeight="1" x14ac:dyDescent="0.2"/>
    <row r="268" s="79" customFormat="1" ht="15.75" customHeight="1" x14ac:dyDescent="0.2"/>
    <row r="269" s="79" customFormat="1" ht="15.75" customHeight="1" x14ac:dyDescent="0.2"/>
    <row r="270" s="79" customFormat="1" ht="15.75" customHeight="1" x14ac:dyDescent="0.2"/>
    <row r="271" s="79" customFormat="1" ht="15.75" customHeight="1" x14ac:dyDescent="0.2"/>
    <row r="272" s="79" customFormat="1" ht="15.75" customHeight="1" x14ac:dyDescent="0.2"/>
    <row r="273" s="79" customFormat="1" ht="15.75" customHeight="1" x14ac:dyDescent="0.2"/>
    <row r="274" s="79" customFormat="1" ht="15.75" customHeight="1" x14ac:dyDescent="0.2"/>
    <row r="275" s="79" customFormat="1" ht="15.75" customHeight="1" x14ac:dyDescent="0.2"/>
    <row r="276" s="79" customFormat="1" ht="15.75" customHeight="1" x14ac:dyDescent="0.2"/>
    <row r="277" s="79" customFormat="1" ht="15.75" customHeight="1" x14ac:dyDescent="0.2"/>
    <row r="278" s="79" customFormat="1" ht="15.75" customHeight="1" x14ac:dyDescent="0.2"/>
    <row r="279" s="79" customFormat="1" ht="15.75" customHeight="1" x14ac:dyDescent="0.2"/>
    <row r="280" s="79" customFormat="1" ht="15.75" customHeight="1" x14ac:dyDescent="0.2"/>
    <row r="281" s="79" customFormat="1" ht="15.75" customHeight="1" x14ac:dyDescent="0.2"/>
    <row r="282" s="79" customFormat="1" ht="15.75" customHeight="1" x14ac:dyDescent="0.2"/>
    <row r="283" s="79" customFormat="1" ht="15.75" customHeight="1" x14ac:dyDescent="0.2"/>
    <row r="284" s="79" customFormat="1" ht="15.75" customHeight="1" x14ac:dyDescent="0.2"/>
    <row r="285" s="79" customFormat="1" ht="15.75" customHeight="1" x14ac:dyDescent="0.2"/>
    <row r="286" s="79" customFormat="1" ht="15.75" customHeight="1" x14ac:dyDescent="0.2"/>
    <row r="287" s="79" customFormat="1" ht="15.75" customHeight="1" x14ac:dyDescent="0.2"/>
    <row r="288" s="79" customFormat="1" ht="15.75" customHeight="1" x14ac:dyDescent="0.2"/>
    <row r="289" s="79" customFormat="1" ht="15.75" customHeight="1" x14ac:dyDescent="0.2"/>
    <row r="290" s="79" customFormat="1" ht="15.75" customHeight="1" x14ac:dyDescent="0.2"/>
    <row r="291" s="79" customFormat="1" ht="15.75" customHeight="1" x14ac:dyDescent="0.2"/>
    <row r="292" s="79" customFormat="1" ht="15.75" customHeight="1" x14ac:dyDescent="0.2"/>
    <row r="293" s="79" customFormat="1" ht="15.75" customHeight="1" x14ac:dyDescent="0.2"/>
    <row r="294" s="79" customFormat="1" ht="15.75" customHeight="1" x14ac:dyDescent="0.2"/>
    <row r="295" s="79" customFormat="1" ht="15.75" customHeight="1" x14ac:dyDescent="0.2"/>
    <row r="296" s="79" customFormat="1" ht="15.75" customHeight="1" x14ac:dyDescent="0.2"/>
    <row r="297" s="79" customFormat="1" ht="15.75" customHeight="1" x14ac:dyDescent="0.2"/>
    <row r="298" s="79" customFormat="1" ht="15.75" customHeight="1" x14ac:dyDescent="0.2"/>
    <row r="299" s="79" customFormat="1" ht="15.75" customHeight="1" x14ac:dyDescent="0.2"/>
    <row r="300" s="79" customFormat="1" ht="15.75" customHeight="1" x14ac:dyDescent="0.2"/>
    <row r="301" s="79" customFormat="1" ht="15.75" customHeight="1" x14ac:dyDescent="0.2"/>
    <row r="302" s="79" customFormat="1" ht="15.75" customHeight="1" x14ac:dyDescent="0.2"/>
    <row r="303" s="79" customFormat="1" ht="15.75" customHeight="1" x14ac:dyDescent="0.2"/>
    <row r="304" s="79" customFormat="1" ht="15.75" customHeight="1" x14ac:dyDescent="0.2"/>
    <row r="305" s="79" customFormat="1" ht="15.75" customHeight="1" x14ac:dyDescent="0.2"/>
    <row r="306" s="79" customFormat="1" ht="15.75" customHeight="1" x14ac:dyDescent="0.2"/>
    <row r="307" s="79" customFormat="1" ht="15.75" customHeight="1" x14ac:dyDescent="0.2"/>
    <row r="308" s="79" customFormat="1" ht="15.75" customHeight="1" x14ac:dyDescent="0.2"/>
    <row r="309" s="79" customFormat="1" ht="15.75" customHeight="1" x14ac:dyDescent="0.2"/>
    <row r="310" s="79" customFormat="1" ht="15.75" customHeight="1" x14ac:dyDescent="0.2"/>
    <row r="311" s="79" customFormat="1" ht="15.75" customHeight="1" x14ac:dyDescent="0.2"/>
    <row r="312" s="79" customFormat="1" ht="15.75" customHeight="1" x14ac:dyDescent="0.2"/>
    <row r="313" s="79" customFormat="1" ht="15.75" customHeight="1" x14ac:dyDescent="0.2"/>
    <row r="314" s="79" customFormat="1" ht="15.75" customHeight="1" x14ac:dyDescent="0.2"/>
    <row r="315" s="79" customFormat="1" ht="15.75" customHeight="1" x14ac:dyDescent="0.2"/>
    <row r="316" s="79" customFormat="1" ht="15.75" customHeight="1" x14ac:dyDescent="0.2"/>
    <row r="317" s="79" customFormat="1" ht="15.75" customHeight="1" x14ac:dyDescent="0.2"/>
    <row r="318" s="79" customFormat="1" ht="15.75" customHeight="1" x14ac:dyDescent="0.2"/>
    <row r="319" s="79" customFormat="1" ht="15.75" customHeight="1" x14ac:dyDescent="0.2"/>
    <row r="320" s="79" customFormat="1" ht="15.75" customHeight="1" x14ac:dyDescent="0.2"/>
    <row r="321" s="79" customFormat="1" ht="15.75" customHeight="1" x14ac:dyDescent="0.2"/>
    <row r="322" s="79" customFormat="1" ht="15.75" customHeight="1" x14ac:dyDescent="0.2"/>
    <row r="323" s="79" customFormat="1" ht="15.75" customHeight="1" x14ac:dyDescent="0.2"/>
    <row r="324" s="79" customFormat="1" ht="15.75" customHeight="1" x14ac:dyDescent="0.2"/>
    <row r="325" s="79" customFormat="1" ht="15.75" customHeight="1" x14ac:dyDescent="0.2"/>
    <row r="326" s="79" customFormat="1" ht="15.75" customHeight="1" x14ac:dyDescent="0.2"/>
    <row r="327" s="79" customFormat="1" ht="15.75" customHeight="1" x14ac:dyDescent="0.2"/>
    <row r="328" s="79" customFormat="1" ht="15.75" customHeight="1" x14ac:dyDescent="0.2"/>
    <row r="329" s="79" customFormat="1" ht="15.75" customHeight="1" x14ac:dyDescent="0.2"/>
    <row r="330" s="79" customFormat="1" ht="15.75" customHeight="1" x14ac:dyDescent="0.2"/>
    <row r="331" s="79" customFormat="1" ht="15.75" customHeight="1" x14ac:dyDescent="0.2"/>
    <row r="332" s="79" customFormat="1" ht="15.75" customHeight="1" x14ac:dyDescent="0.2"/>
    <row r="333" s="79" customFormat="1" ht="15.75" customHeight="1" x14ac:dyDescent="0.2"/>
    <row r="334" s="79" customFormat="1" ht="15.75" customHeight="1" x14ac:dyDescent="0.2"/>
    <row r="335" s="79" customFormat="1" ht="15.75" customHeight="1" x14ac:dyDescent="0.2"/>
    <row r="336" s="79" customFormat="1" ht="15.75" customHeight="1" x14ac:dyDescent="0.2"/>
    <row r="337" s="79" customFormat="1" ht="15.75" customHeight="1" x14ac:dyDescent="0.2"/>
    <row r="338" s="79" customFormat="1" ht="15.75" customHeight="1" x14ac:dyDescent="0.2"/>
    <row r="339" s="79" customFormat="1" ht="15.75" customHeight="1" x14ac:dyDescent="0.2"/>
    <row r="340" s="79" customFormat="1" ht="15.75" customHeight="1" x14ac:dyDescent="0.2"/>
    <row r="341" s="79" customFormat="1" ht="15.75" customHeight="1" x14ac:dyDescent="0.2"/>
    <row r="342" s="79" customFormat="1" ht="15.75" customHeight="1" x14ac:dyDescent="0.2"/>
    <row r="343" s="79" customFormat="1" ht="15.75" customHeight="1" x14ac:dyDescent="0.2"/>
    <row r="344" s="79" customFormat="1" ht="15.75" customHeight="1" x14ac:dyDescent="0.2"/>
    <row r="345" s="79" customFormat="1" ht="15.75" customHeight="1" x14ac:dyDescent="0.2"/>
    <row r="346" s="79" customFormat="1" ht="15.75" customHeight="1" x14ac:dyDescent="0.2"/>
    <row r="347" s="79" customFormat="1" ht="15.75" customHeight="1" x14ac:dyDescent="0.2"/>
    <row r="348" s="79" customFormat="1" ht="15.75" customHeight="1" x14ac:dyDescent="0.2"/>
    <row r="349" s="79" customFormat="1" ht="15.75" customHeight="1" x14ac:dyDescent="0.2"/>
    <row r="350" s="79" customFormat="1" ht="15.75" customHeight="1" x14ac:dyDescent="0.2"/>
    <row r="351" s="79" customFormat="1" ht="15.75" customHeight="1" x14ac:dyDescent="0.2"/>
    <row r="352" s="79" customFormat="1" ht="15.75" customHeight="1" x14ac:dyDescent="0.2"/>
    <row r="353" s="79" customFormat="1" ht="15.75" customHeight="1" x14ac:dyDescent="0.2"/>
    <row r="354" s="79" customFormat="1" ht="15.75" customHeight="1" x14ac:dyDescent="0.2"/>
    <row r="355" s="79" customFormat="1" ht="15.75" customHeight="1" x14ac:dyDescent="0.2"/>
    <row r="356" s="79" customFormat="1" ht="15.75" customHeight="1" x14ac:dyDescent="0.2"/>
    <row r="357" s="79" customFormat="1" ht="15.75" customHeight="1" x14ac:dyDescent="0.2"/>
    <row r="358" s="79" customFormat="1" ht="15.75" customHeight="1" x14ac:dyDescent="0.2"/>
    <row r="359" s="79" customFormat="1" ht="15.75" customHeight="1" x14ac:dyDescent="0.2"/>
    <row r="360" s="79" customFormat="1" ht="15.75" customHeight="1" x14ac:dyDescent="0.2"/>
    <row r="361" s="79" customFormat="1" ht="15.75" customHeight="1" x14ac:dyDescent="0.2"/>
    <row r="362" s="79" customFormat="1" ht="15.75" customHeight="1" x14ac:dyDescent="0.2"/>
    <row r="363" s="79" customFormat="1" ht="15.75" customHeight="1" x14ac:dyDescent="0.2"/>
    <row r="364" s="79" customFormat="1" ht="15.75" customHeight="1" x14ac:dyDescent="0.2"/>
    <row r="365" s="79" customFormat="1" ht="15.75" customHeight="1" x14ac:dyDescent="0.2"/>
    <row r="366" s="79" customFormat="1" ht="15.75" customHeight="1" x14ac:dyDescent="0.2"/>
    <row r="367" s="79" customFormat="1" ht="15.75" customHeight="1" x14ac:dyDescent="0.2"/>
    <row r="368" s="79" customFormat="1" ht="15.75" customHeight="1" x14ac:dyDescent="0.2"/>
    <row r="369" s="79" customFormat="1" ht="15.75" customHeight="1" x14ac:dyDescent="0.2"/>
    <row r="370" s="79" customFormat="1" ht="15.75" customHeight="1" x14ac:dyDescent="0.2"/>
    <row r="371" s="79" customFormat="1" ht="15.75" customHeight="1" x14ac:dyDescent="0.2"/>
    <row r="372" s="79" customFormat="1" ht="15.75" customHeight="1" x14ac:dyDescent="0.2"/>
    <row r="373" s="79" customFormat="1" ht="15.75" customHeight="1" x14ac:dyDescent="0.2"/>
    <row r="374" s="79" customFormat="1" ht="15.75" customHeight="1" x14ac:dyDescent="0.2"/>
    <row r="375" s="79" customFormat="1" ht="15.75" customHeight="1" x14ac:dyDescent="0.2"/>
    <row r="376" s="79" customFormat="1" ht="15.75" customHeight="1" x14ac:dyDescent="0.2"/>
    <row r="377" s="79" customFormat="1" ht="15.75" customHeight="1" x14ac:dyDescent="0.2"/>
    <row r="378" s="79" customFormat="1" ht="15.75" customHeight="1" x14ac:dyDescent="0.2"/>
    <row r="379" s="79" customFormat="1" ht="15.75" customHeight="1" x14ac:dyDescent="0.2"/>
    <row r="380" s="79" customFormat="1" ht="15.75" customHeight="1" x14ac:dyDescent="0.2"/>
    <row r="381" s="79" customFormat="1" ht="15.75" customHeight="1" x14ac:dyDescent="0.2"/>
    <row r="382" s="79" customFormat="1" ht="15.75" customHeight="1" x14ac:dyDescent="0.2"/>
    <row r="383" s="79" customFormat="1" ht="15.75" customHeight="1" x14ac:dyDescent="0.2"/>
    <row r="384" s="79" customFormat="1" ht="15.75" customHeight="1" x14ac:dyDescent="0.2"/>
    <row r="385" s="79" customFormat="1" ht="15.75" customHeight="1" x14ac:dyDescent="0.2"/>
    <row r="386" s="79" customFormat="1" ht="15.75" customHeight="1" x14ac:dyDescent="0.2"/>
    <row r="387" s="79" customFormat="1" ht="15.75" customHeight="1" x14ac:dyDescent="0.2"/>
    <row r="388" s="79" customFormat="1" ht="15.75" customHeight="1" x14ac:dyDescent="0.2"/>
    <row r="389" s="79" customFormat="1" ht="15.75" customHeight="1" x14ac:dyDescent="0.2"/>
    <row r="390" s="79" customFormat="1" ht="15.75" customHeight="1" x14ac:dyDescent="0.2"/>
    <row r="391" s="79" customFormat="1" ht="15.75" customHeight="1" x14ac:dyDescent="0.2"/>
    <row r="392" s="79" customFormat="1" ht="15.75" customHeight="1" x14ac:dyDescent="0.2"/>
    <row r="393" s="79" customFormat="1" ht="15.75" customHeight="1" x14ac:dyDescent="0.2"/>
    <row r="394" s="79" customFormat="1" ht="15.75" customHeight="1" x14ac:dyDescent="0.2"/>
    <row r="395" s="79" customFormat="1" ht="15.75" customHeight="1" x14ac:dyDescent="0.2"/>
    <row r="396" s="79" customFormat="1" ht="15.75" customHeight="1" x14ac:dyDescent="0.2"/>
    <row r="397" s="79" customFormat="1" ht="15.75" customHeight="1" x14ac:dyDescent="0.2"/>
    <row r="398" s="79" customFormat="1" ht="15.75" customHeight="1" x14ac:dyDescent="0.2"/>
    <row r="399" s="79" customFormat="1" ht="15.75" customHeight="1" x14ac:dyDescent="0.2"/>
    <row r="400" s="79" customFormat="1" ht="15.75" customHeight="1" x14ac:dyDescent="0.2"/>
    <row r="401" s="79" customFormat="1" ht="15.75" customHeight="1" x14ac:dyDescent="0.2"/>
    <row r="402" s="79" customFormat="1" ht="15.75" customHeight="1" x14ac:dyDescent="0.2"/>
    <row r="403" s="79" customFormat="1" ht="15.75" customHeight="1" x14ac:dyDescent="0.2"/>
    <row r="404" s="79" customFormat="1" ht="15.75" customHeight="1" x14ac:dyDescent="0.2"/>
    <row r="405" s="79" customFormat="1" ht="15.75" customHeight="1" x14ac:dyDescent="0.2"/>
    <row r="406" s="79" customFormat="1" ht="15.75" customHeight="1" x14ac:dyDescent="0.2"/>
    <row r="407" s="79" customFormat="1" ht="15.75" customHeight="1" x14ac:dyDescent="0.2"/>
    <row r="408" s="79" customFormat="1" ht="15.75" customHeight="1" x14ac:dyDescent="0.2"/>
    <row r="409" s="79" customFormat="1" ht="15.75" customHeight="1" x14ac:dyDescent="0.2"/>
    <row r="410" s="79" customFormat="1" ht="15.75" customHeight="1" x14ac:dyDescent="0.2"/>
    <row r="411" s="79" customFormat="1" ht="15.75" customHeight="1" x14ac:dyDescent="0.2"/>
    <row r="412" s="79" customFormat="1" ht="15.75" customHeight="1" x14ac:dyDescent="0.2"/>
    <row r="413" s="79" customFormat="1" ht="15.75" customHeight="1" x14ac:dyDescent="0.2"/>
    <row r="414" s="79" customFormat="1" ht="15.75" customHeight="1" x14ac:dyDescent="0.2"/>
    <row r="415" s="79" customFormat="1" ht="15.75" customHeight="1" x14ac:dyDescent="0.2"/>
    <row r="416" s="79" customFormat="1" ht="15.75" customHeight="1" x14ac:dyDescent="0.2"/>
    <row r="417" s="79" customFormat="1" ht="15.75" customHeight="1" x14ac:dyDescent="0.2"/>
    <row r="418" s="79" customFormat="1" ht="15.75" customHeight="1" x14ac:dyDescent="0.2"/>
    <row r="419" s="79" customFormat="1" ht="15.75" customHeight="1" x14ac:dyDescent="0.2"/>
    <row r="420" s="79" customFormat="1" ht="15.75" customHeight="1" x14ac:dyDescent="0.2"/>
    <row r="421" s="79" customFormat="1" ht="15.75" customHeight="1" x14ac:dyDescent="0.2"/>
    <row r="422" s="79" customFormat="1" ht="15.75" customHeight="1" x14ac:dyDescent="0.2"/>
    <row r="423" s="79" customFormat="1" ht="15.75" customHeight="1" x14ac:dyDescent="0.2"/>
    <row r="424" s="79" customFormat="1" ht="15.75" customHeight="1" x14ac:dyDescent="0.2"/>
    <row r="425" s="79" customFormat="1" ht="15.75" customHeight="1" x14ac:dyDescent="0.2"/>
    <row r="426" s="79" customFormat="1" ht="15.75" customHeight="1" x14ac:dyDescent="0.2"/>
    <row r="427" s="79" customFormat="1" ht="15.75" customHeight="1" x14ac:dyDescent="0.2"/>
    <row r="428" s="79" customFormat="1" ht="15.75" customHeight="1" x14ac:dyDescent="0.2"/>
    <row r="429" s="79" customFormat="1" ht="15.75" customHeight="1" x14ac:dyDescent="0.2"/>
    <row r="430" s="79" customFormat="1" ht="15.75" customHeight="1" x14ac:dyDescent="0.2"/>
    <row r="431" s="79" customFormat="1" ht="15.75" customHeight="1" x14ac:dyDescent="0.2"/>
    <row r="432" s="79" customFormat="1" ht="15.75" customHeight="1" x14ac:dyDescent="0.2"/>
    <row r="433" s="79" customFormat="1" ht="15.75" customHeight="1" x14ac:dyDescent="0.2"/>
    <row r="434" s="79" customFormat="1" ht="15.75" customHeight="1" x14ac:dyDescent="0.2"/>
    <row r="435" s="79" customFormat="1" ht="15.75" customHeight="1" x14ac:dyDescent="0.2"/>
    <row r="436" s="79" customFormat="1" ht="15.75" customHeight="1" x14ac:dyDescent="0.2"/>
    <row r="437" s="79" customFormat="1" ht="15.75" customHeight="1" x14ac:dyDescent="0.2"/>
    <row r="438" s="79" customFormat="1" ht="15.75" customHeight="1" x14ac:dyDescent="0.2"/>
    <row r="439" s="79" customFormat="1" ht="15.75" customHeight="1" x14ac:dyDescent="0.2"/>
    <row r="440" s="79" customFormat="1" ht="15.75" customHeight="1" x14ac:dyDescent="0.2"/>
    <row r="441" s="79" customFormat="1" ht="15.75" customHeight="1" x14ac:dyDescent="0.2"/>
    <row r="442" s="79" customFormat="1" ht="15.75" customHeight="1" x14ac:dyDescent="0.2"/>
    <row r="443" s="79" customFormat="1" ht="15.75" customHeight="1" x14ac:dyDescent="0.2"/>
    <row r="444" s="79" customFormat="1" ht="15.75" customHeight="1" x14ac:dyDescent="0.2"/>
    <row r="445" s="79" customFormat="1" ht="15.75" customHeight="1" x14ac:dyDescent="0.2"/>
    <row r="446" s="79" customFormat="1" ht="15.75" customHeight="1" x14ac:dyDescent="0.2"/>
    <row r="447" s="79" customFormat="1" ht="15.75" customHeight="1" x14ac:dyDescent="0.2"/>
    <row r="448" s="79" customFormat="1" ht="15.75" customHeight="1" x14ac:dyDescent="0.2"/>
    <row r="449" s="79" customFormat="1" ht="15.75" customHeight="1" x14ac:dyDescent="0.2"/>
    <row r="450" s="79" customFormat="1" ht="15.75" customHeight="1" x14ac:dyDescent="0.2"/>
    <row r="451" s="79" customFormat="1" ht="15.75" customHeight="1" x14ac:dyDescent="0.2"/>
    <row r="452" s="79" customFormat="1" ht="15.75" customHeight="1" x14ac:dyDescent="0.2"/>
    <row r="453" s="79" customFormat="1" ht="15.75" customHeight="1" x14ac:dyDescent="0.2"/>
    <row r="454" s="79" customFormat="1" ht="15.75" customHeight="1" x14ac:dyDescent="0.2"/>
    <row r="455" s="79" customFormat="1" ht="15.75" customHeight="1" x14ac:dyDescent="0.2"/>
    <row r="456" s="79" customFormat="1" ht="15.75" customHeight="1" x14ac:dyDescent="0.2"/>
    <row r="457" s="79" customFormat="1" ht="15.75" customHeight="1" x14ac:dyDescent="0.2"/>
    <row r="458" s="79" customFormat="1" ht="15.75" customHeight="1" x14ac:dyDescent="0.2"/>
    <row r="459" s="79" customFormat="1" ht="15.75" customHeight="1" x14ac:dyDescent="0.2"/>
    <row r="460" s="79" customFormat="1" ht="15.75" customHeight="1" x14ac:dyDescent="0.2"/>
    <row r="461" s="79" customFormat="1" ht="15.75" customHeight="1" x14ac:dyDescent="0.2"/>
    <row r="462" s="79" customFormat="1" ht="15.75" customHeight="1" x14ac:dyDescent="0.2"/>
    <row r="463" s="79" customFormat="1" ht="15.75" customHeight="1" x14ac:dyDescent="0.2"/>
    <row r="464" s="79" customFormat="1" ht="15.75" customHeight="1" x14ac:dyDescent="0.2"/>
    <row r="465" s="79" customFormat="1" ht="15.75" customHeight="1" x14ac:dyDescent="0.2"/>
    <row r="466" s="79" customFormat="1" ht="15.75" customHeight="1" x14ac:dyDescent="0.2"/>
    <row r="467" s="79" customFormat="1" ht="15.75" customHeight="1" x14ac:dyDescent="0.2"/>
    <row r="468" s="79" customFormat="1" ht="15.75" customHeight="1" x14ac:dyDescent="0.2"/>
    <row r="469" s="79" customFormat="1" ht="15.75" customHeight="1" x14ac:dyDescent="0.2"/>
    <row r="470" s="79" customFormat="1" ht="15.75" customHeight="1" x14ac:dyDescent="0.2"/>
    <row r="471" s="79" customFormat="1" ht="15.75" customHeight="1" x14ac:dyDescent="0.2"/>
    <row r="472" s="79" customFormat="1" ht="15.75" customHeight="1" x14ac:dyDescent="0.2"/>
    <row r="473" s="79" customFormat="1" ht="15.75" customHeight="1" x14ac:dyDescent="0.2"/>
    <row r="474" s="79" customFormat="1" ht="15.75" customHeight="1" x14ac:dyDescent="0.2"/>
    <row r="475" s="79" customFormat="1" ht="15.75" customHeight="1" x14ac:dyDescent="0.2"/>
    <row r="476" s="79" customFormat="1" ht="15.75" customHeight="1" x14ac:dyDescent="0.2"/>
    <row r="477" s="79" customFormat="1" ht="15.75" customHeight="1" x14ac:dyDescent="0.2"/>
    <row r="478" s="79" customFormat="1" ht="15.75" customHeight="1" x14ac:dyDescent="0.2"/>
    <row r="479" s="79" customFormat="1" ht="15.75" customHeight="1" x14ac:dyDescent="0.2"/>
    <row r="480" s="79" customFormat="1" ht="15.75" customHeight="1" x14ac:dyDescent="0.2"/>
    <row r="481" s="79" customFormat="1" ht="15.75" customHeight="1" x14ac:dyDescent="0.2"/>
    <row r="482" s="79" customFormat="1" ht="15.75" customHeight="1" x14ac:dyDescent="0.2"/>
    <row r="483" s="79" customFormat="1" ht="15.75" customHeight="1" x14ac:dyDescent="0.2"/>
    <row r="484" s="79" customFormat="1" ht="15.75" customHeight="1" x14ac:dyDescent="0.2"/>
    <row r="485" s="79" customFormat="1" ht="15.75" customHeight="1" x14ac:dyDescent="0.2"/>
    <row r="486" s="79" customFormat="1" ht="15.75" customHeight="1" x14ac:dyDescent="0.2"/>
    <row r="487" s="79" customFormat="1" ht="15.75" customHeight="1" x14ac:dyDescent="0.2"/>
    <row r="488" s="79" customFormat="1" ht="15.75" customHeight="1" x14ac:dyDescent="0.2"/>
    <row r="489" s="79" customFormat="1" ht="15.75" customHeight="1" x14ac:dyDescent="0.2"/>
    <row r="490" s="79" customFormat="1" ht="15.75" customHeight="1" x14ac:dyDescent="0.2"/>
    <row r="491" s="79" customFormat="1" ht="15.75" customHeight="1" x14ac:dyDescent="0.2"/>
    <row r="492" s="79" customFormat="1" ht="15.75" customHeight="1" x14ac:dyDescent="0.2"/>
    <row r="493" s="79" customFormat="1" ht="15.75" customHeight="1" x14ac:dyDescent="0.2"/>
    <row r="494" s="79" customFormat="1" ht="15.75" customHeight="1" x14ac:dyDescent="0.2"/>
    <row r="495" s="79" customFormat="1" ht="15.75" customHeight="1" x14ac:dyDescent="0.2"/>
    <row r="496" s="79" customFormat="1" ht="15.75" customHeight="1" x14ac:dyDescent="0.2"/>
    <row r="497" s="79" customFormat="1" ht="15.75" customHeight="1" x14ac:dyDescent="0.2"/>
    <row r="498" s="79" customFormat="1" ht="15.75" customHeight="1" x14ac:dyDescent="0.2"/>
    <row r="499" s="79" customFormat="1" ht="15.75" customHeight="1" x14ac:dyDescent="0.2"/>
    <row r="500" s="79" customFormat="1" ht="15.75" customHeight="1" x14ac:dyDescent="0.2"/>
    <row r="501" s="79" customFormat="1" ht="15.75" customHeight="1" x14ac:dyDescent="0.2"/>
    <row r="502" s="79" customFormat="1" ht="15.75" customHeight="1" x14ac:dyDescent="0.2"/>
    <row r="503" s="79" customFormat="1" ht="15.75" customHeight="1" x14ac:dyDescent="0.2"/>
    <row r="504" s="79" customFormat="1" ht="15.75" customHeight="1" x14ac:dyDescent="0.2"/>
    <row r="505" s="79" customFormat="1" ht="15.75" customHeight="1" x14ac:dyDescent="0.2"/>
    <row r="506" s="79" customFormat="1" ht="15.75" customHeight="1" x14ac:dyDescent="0.2"/>
    <row r="507" s="79" customFormat="1" ht="15.75" customHeight="1" x14ac:dyDescent="0.2"/>
    <row r="508" s="79" customFormat="1" ht="15.75" customHeight="1" x14ac:dyDescent="0.2"/>
    <row r="509" s="79" customFormat="1" ht="15.75" customHeight="1" x14ac:dyDescent="0.2"/>
    <row r="510" s="79" customFormat="1" ht="15.75" customHeight="1" x14ac:dyDescent="0.2"/>
    <row r="511" s="79" customFormat="1" ht="15.75" customHeight="1" x14ac:dyDescent="0.2"/>
    <row r="512" s="79" customFormat="1" ht="15.75" customHeight="1" x14ac:dyDescent="0.2"/>
    <row r="513" s="79" customFormat="1" ht="15.75" customHeight="1" x14ac:dyDescent="0.2"/>
    <row r="514" s="79" customFormat="1" ht="15.75" customHeight="1" x14ac:dyDescent="0.2"/>
    <row r="515" s="79" customFormat="1" ht="15.75" customHeight="1" x14ac:dyDescent="0.2"/>
    <row r="516" s="79" customFormat="1" ht="15.75" customHeight="1" x14ac:dyDescent="0.2"/>
    <row r="517" s="79" customFormat="1" ht="15.75" customHeight="1" x14ac:dyDescent="0.2"/>
    <row r="518" s="79" customFormat="1" ht="15.75" customHeight="1" x14ac:dyDescent="0.2"/>
    <row r="519" s="79" customFormat="1" ht="15.75" customHeight="1" x14ac:dyDescent="0.2"/>
    <row r="520" s="79" customFormat="1" ht="15.75" customHeight="1" x14ac:dyDescent="0.2"/>
    <row r="521" s="79" customFormat="1" ht="15.75" customHeight="1" x14ac:dyDescent="0.2"/>
    <row r="522" s="79" customFormat="1" ht="15.75" customHeight="1" x14ac:dyDescent="0.2"/>
    <row r="523" s="79" customFormat="1" ht="15.75" customHeight="1" x14ac:dyDescent="0.2"/>
    <row r="524" s="79" customFormat="1" ht="15.75" customHeight="1" x14ac:dyDescent="0.2"/>
    <row r="525" s="79" customFormat="1" ht="15.75" customHeight="1" x14ac:dyDescent="0.2"/>
    <row r="526" s="79" customFormat="1" ht="15.75" customHeight="1" x14ac:dyDescent="0.2"/>
    <row r="527" s="79" customFormat="1" ht="15.75" customHeight="1" x14ac:dyDescent="0.2"/>
    <row r="528" s="79" customFormat="1" ht="15.75" customHeight="1" x14ac:dyDescent="0.2"/>
    <row r="529" s="79" customFormat="1" ht="15.75" customHeight="1" x14ac:dyDescent="0.2"/>
    <row r="530" s="79" customFormat="1" ht="15.75" customHeight="1" x14ac:dyDescent="0.2"/>
    <row r="531" s="79" customFormat="1" ht="15.75" customHeight="1" x14ac:dyDescent="0.2"/>
    <row r="532" s="79" customFormat="1" ht="15.75" customHeight="1" x14ac:dyDescent="0.2"/>
    <row r="533" s="79" customFormat="1" ht="15.75" customHeight="1" x14ac:dyDescent="0.2"/>
    <row r="534" s="79" customFormat="1" ht="15.75" customHeight="1" x14ac:dyDescent="0.2"/>
    <row r="535" s="79" customFormat="1" ht="15.75" customHeight="1" x14ac:dyDescent="0.2"/>
    <row r="536" s="79" customFormat="1" ht="15.75" customHeight="1" x14ac:dyDescent="0.2"/>
    <row r="537" s="79" customFormat="1" ht="15.75" customHeight="1" x14ac:dyDescent="0.2"/>
    <row r="538" s="79" customFormat="1" ht="15.75" customHeight="1" x14ac:dyDescent="0.2"/>
    <row r="539" s="79" customFormat="1" ht="15.75" customHeight="1" x14ac:dyDescent="0.2"/>
    <row r="540" s="79" customFormat="1" ht="15.75" customHeight="1" x14ac:dyDescent="0.2"/>
    <row r="541" s="79" customFormat="1" ht="15.75" customHeight="1" x14ac:dyDescent="0.2"/>
    <row r="542" s="79" customFormat="1" ht="15.75" customHeight="1" x14ac:dyDescent="0.2"/>
    <row r="543" s="79" customFormat="1" ht="15.75" customHeight="1" x14ac:dyDescent="0.2"/>
    <row r="544" s="79" customFormat="1" ht="15.75" customHeight="1" x14ac:dyDescent="0.2"/>
    <row r="545" s="79" customFormat="1" ht="15.75" customHeight="1" x14ac:dyDescent="0.2"/>
    <row r="546" s="79" customFormat="1" ht="15.75" customHeight="1" x14ac:dyDescent="0.2"/>
    <row r="547" s="79" customFormat="1" ht="15.75" customHeight="1" x14ac:dyDescent="0.2"/>
    <row r="548" s="79" customFormat="1" ht="15.75" customHeight="1" x14ac:dyDescent="0.2"/>
    <row r="549" s="79" customFormat="1" ht="15.75" customHeight="1" x14ac:dyDescent="0.2"/>
    <row r="550" s="79" customFormat="1" ht="15.75" customHeight="1" x14ac:dyDescent="0.2"/>
    <row r="551" s="79" customFormat="1" ht="15.75" customHeight="1" x14ac:dyDescent="0.2"/>
    <row r="552" s="79" customFormat="1" ht="15.75" customHeight="1" x14ac:dyDescent="0.2"/>
    <row r="553" s="79" customFormat="1" ht="15.75" customHeight="1" x14ac:dyDescent="0.2"/>
    <row r="554" s="79" customFormat="1" ht="15.75" customHeight="1" x14ac:dyDescent="0.2"/>
    <row r="555" s="79" customFormat="1" ht="15.75" customHeight="1" x14ac:dyDescent="0.2"/>
    <row r="556" s="79" customFormat="1" ht="15.75" customHeight="1" x14ac:dyDescent="0.2"/>
    <row r="557" s="79" customFormat="1" ht="15.75" customHeight="1" x14ac:dyDescent="0.2"/>
    <row r="558" s="79" customFormat="1" ht="15.75" customHeight="1" x14ac:dyDescent="0.2"/>
    <row r="559" s="79" customFormat="1" ht="15.75" customHeight="1" x14ac:dyDescent="0.2"/>
    <row r="560" s="79" customFormat="1" ht="15.75" customHeight="1" x14ac:dyDescent="0.2"/>
    <row r="561" s="79" customFormat="1" ht="15.75" customHeight="1" x14ac:dyDescent="0.2"/>
    <row r="562" s="79" customFormat="1" ht="15.75" customHeight="1" x14ac:dyDescent="0.2"/>
    <row r="563" s="79" customFormat="1" ht="15.75" customHeight="1" x14ac:dyDescent="0.2"/>
    <row r="564" s="79" customFormat="1" ht="15.75" customHeight="1" x14ac:dyDescent="0.2"/>
    <row r="565" s="79" customFormat="1" ht="15.75" customHeight="1" x14ac:dyDescent="0.2"/>
    <row r="566" s="79" customFormat="1" ht="15.75" customHeight="1" x14ac:dyDescent="0.2"/>
    <row r="567" s="79" customFormat="1" ht="15.75" customHeight="1" x14ac:dyDescent="0.2"/>
    <row r="568" s="79" customFormat="1" ht="15.75" customHeight="1" x14ac:dyDescent="0.2"/>
    <row r="569" s="79" customFormat="1" ht="15.75" customHeight="1" x14ac:dyDescent="0.2"/>
    <row r="570" s="79" customFormat="1" ht="15.75" customHeight="1" x14ac:dyDescent="0.2"/>
    <row r="571" s="79" customFormat="1" ht="15.75" customHeight="1" x14ac:dyDescent="0.2"/>
    <row r="572" s="79" customFormat="1" ht="15.75" customHeight="1" x14ac:dyDescent="0.2"/>
    <row r="573" s="79" customFormat="1" ht="15.75" customHeight="1" x14ac:dyDescent="0.2"/>
    <row r="574" s="79" customFormat="1" ht="15.75" customHeight="1" x14ac:dyDescent="0.2"/>
    <row r="575" s="79" customFormat="1" ht="15.75" customHeight="1" x14ac:dyDescent="0.2"/>
    <row r="576" s="79" customFormat="1" ht="15.75" customHeight="1" x14ac:dyDescent="0.2"/>
    <row r="577" s="79" customFormat="1" ht="15.75" customHeight="1" x14ac:dyDescent="0.2"/>
    <row r="578" s="79" customFormat="1" ht="15.75" customHeight="1" x14ac:dyDescent="0.2"/>
    <row r="579" s="79" customFormat="1" ht="15.75" customHeight="1" x14ac:dyDescent="0.2"/>
    <row r="580" s="79" customFormat="1" ht="15.75" customHeight="1" x14ac:dyDescent="0.2"/>
    <row r="581" s="79" customFormat="1" ht="15.75" customHeight="1" x14ac:dyDescent="0.2"/>
    <row r="582" s="79" customFormat="1" ht="15.75" customHeight="1" x14ac:dyDescent="0.2"/>
    <row r="583" s="79" customFormat="1" ht="15.75" customHeight="1" x14ac:dyDescent="0.2"/>
    <row r="584" s="79" customFormat="1" ht="15.75" customHeight="1" x14ac:dyDescent="0.2"/>
    <row r="585" s="79" customFormat="1" ht="15.75" customHeight="1" x14ac:dyDescent="0.2"/>
    <row r="586" s="79" customFormat="1" ht="15.75" customHeight="1" x14ac:dyDescent="0.2"/>
    <row r="587" s="79" customFormat="1" ht="15.75" customHeight="1" x14ac:dyDescent="0.2"/>
    <row r="588" s="79" customFormat="1" ht="15.75" customHeight="1" x14ac:dyDescent="0.2"/>
    <row r="589" s="79" customFormat="1" ht="15.75" customHeight="1" x14ac:dyDescent="0.2"/>
    <row r="590" s="79" customFormat="1" ht="15.75" customHeight="1" x14ac:dyDescent="0.2"/>
    <row r="591" s="79" customFormat="1" ht="15.75" customHeight="1" x14ac:dyDescent="0.2"/>
    <row r="592" s="79" customFormat="1" ht="15.75" customHeight="1" x14ac:dyDescent="0.2"/>
    <row r="593" s="79" customFormat="1" ht="15.75" customHeight="1" x14ac:dyDescent="0.2"/>
    <row r="594" s="79" customFormat="1" ht="15.75" customHeight="1" x14ac:dyDescent="0.2"/>
    <row r="595" s="79" customFormat="1" ht="15.75" customHeight="1" x14ac:dyDescent="0.2"/>
    <row r="596" s="79" customFormat="1" ht="15.75" customHeight="1" x14ac:dyDescent="0.2"/>
    <row r="597" s="79" customFormat="1" ht="15.75" customHeight="1" x14ac:dyDescent="0.2"/>
    <row r="598" s="79" customFormat="1" ht="15.75" customHeight="1" x14ac:dyDescent="0.2"/>
    <row r="599" s="79" customFormat="1" ht="15.75" customHeight="1" x14ac:dyDescent="0.2"/>
    <row r="600" s="79" customFormat="1" ht="15.75" customHeight="1" x14ac:dyDescent="0.2"/>
    <row r="601" s="79" customFormat="1" ht="15.75" customHeight="1" x14ac:dyDescent="0.2"/>
    <row r="602" s="79" customFormat="1" ht="15.75" customHeight="1" x14ac:dyDescent="0.2"/>
    <row r="603" s="79" customFormat="1" ht="15.75" customHeight="1" x14ac:dyDescent="0.2"/>
    <row r="604" s="79" customFormat="1" ht="15.75" customHeight="1" x14ac:dyDescent="0.2"/>
    <row r="605" s="79" customFormat="1" ht="15.75" customHeight="1" x14ac:dyDescent="0.2"/>
    <row r="606" s="79" customFormat="1" ht="15.75" customHeight="1" x14ac:dyDescent="0.2"/>
    <row r="607" s="79" customFormat="1" ht="15.75" customHeight="1" x14ac:dyDescent="0.2"/>
    <row r="608" s="79" customFormat="1" ht="15.75" customHeight="1" x14ac:dyDescent="0.2"/>
    <row r="609" s="79" customFormat="1" ht="15.75" customHeight="1" x14ac:dyDescent="0.2"/>
    <row r="610" s="79" customFormat="1" ht="15.75" customHeight="1" x14ac:dyDescent="0.2"/>
    <row r="611" s="79" customFormat="1" ht="15.75" customHeight="1" x14ac:dyDescent="0.2"/>
    <row r="612" s="79" customFormat="1" ht="15.75" customHeight="1" x14ac:dyDescent="0.2"/>
    <row r="613" s="79" customFormat="1" ht="15.75" customHeight="1" x14ac:dyDescent="0.2"/>
    <row r="614" s="79" customFormat="1" ht="15.75" customHeight="1" x14ac:dyDescent="0.2"/>
    <row r="615" s="79" customFormat="1" ht="15.75" customHeight="1" x14ac:dyDescent="0.2"/>
    <row r="616" s="79" customFormat="1" ht="15.75" customHeight="1" x14ac:dyDescent="0.2"/>
    <row r="617" s="79" customFormat="1" ht="15.75" customHeight="1" x14ac:dyDescent="0.2"/>
    <row r="618" s="79" customFormat="1" ht="15.75" customHeight="1" x14ac:dyDescent="0.2"/>
    <row r="619" s="79" customFormat="1" ht="15.75" customHeight="1" x14ac:dyDescent="0.2"/>
    <row r="620" s="79" customFormat="1" ht="15.75" customHeight="1" x14ac:dyDescent="0.2"/>
    <row r="621" s="79" customFormat="1" ht="15.75" customHeight="1" x14ac:dyDescent="0.2"/>
    <row r="622" s="79" customFormat="1" ht="15.75" customHeight="1" x14ac:dyDescent="0.2"/>
    <row r="623" s="79" customFormat="1" ht="15.75" customHeight="1" x14ac:dyDescent="0.2"/>
    <row r="624" s="79" customFormat="1" ht="15.75" customHeight="1" x14ac:dyDescent="0.2"/>
    <row r="625" s="79" customFormat="1" ht="15.75" customHeight="1" x14ac:dyDescent="0.2"/>
    <row r="626" s="79" customFormat="1" ht="15.75" customHeight="1" x14ac:dyDescent="0.2"/>
    <row r="627" s="79" customFormat="1" ht="15.75" customHeight="1" x14ac:dyDescent="0.2"/>
    <row r="628" s="79" customFormat="1" ht="15.75" customHeight="1" x14ac:dyDescent="0.2"/>
    <row r="629" s="79" customFormat="1" ht="15.75" customHeight="1" x14ac:dyDescent="0.2"/>
    <row r="630" s="79" customFormat="1" ht="15.75" customHeight="1" x14ac:dyDescent="0.2"/>
    <row r="631" s="79" customFormat="1" ht="15.75" customHeight="1" x14ac:dyDescent="0.2"/>
    <row r="632" s="79" customFormat="1" ht="15.75" customHeight="1" x14ac:dyDescent="0.2"/>
    <row r="633" s="79" customFormat="1" ht="15.75" customHeight="1" x14ac:dyDescent="0.2"/>
    <row r="634" s="79" customFormat="1" ht="15.75" customHeight="1" x14ac:dyDescent="0.2"/>
    <row r="635" s="79" customFormat="1" ht="15.75" customHeight="1" x14ac:dyDescent="0.2"/>
    <row r="636" s="79" customFormat="1" ht="15.75" customHeight="1" x14ac:dyDescent="0.2"/>
    <row r="637" s="79" customFormat="1" ht="15.75" customHeight="1" x14ac:dyDescent="0.2"/>
    <row r="638" s="79" customFormat="1" ht="15.75" customHeight="1" x14ac:dyDescent="0.2"/>
    <row r="639" s="79" customFormat="1" ht="15.75" customHeight="1" x14ac:dyDescent="0.2"/>
    <row r="640" s="79" customFormat="1" ht="15.75" customHeight="1" x14ac:dyDescent="0.2"/>
    <row r="641" s="79" customFormat="1" ht="15.75" customHeight="1" x14ac:dyDescent="0.2"/>
    <row r="642" s="79" customFormat="1" ht="15.75" customHeight="1" x14ac:dyDescent="0.2"/>
    <row r="643" s="79" customFormat="1" ht="15.75" customHeight="1" x14ac:dyDescent="0.2"/>
    <row r="644" s="79" customFormat="1" ht="15.75" customHeight="1" x14ac:dyDescent="0.2"/>
    <row r="645" s="79" customFormat="1" ht="15.75" customHeight="1" x14ac:dyDescent="0.2"/>
    <row r="646" s="79" customFormat="1" ht="15.75" customHeight="1" x14ac:dyDescent="0.2"/>
    <row r="647" s="79" customFormat="1" ht="15.75" customHeight="1" x14ac:dyDescent="0.2"/>
    <row r="648" s="79" customFormat="1" ht="15.75" customHeight="1" x14ac:dyDescent="0.2"/>
    <row r="649" s="79" customFormat="1" ht="15.75" customHeight="1" x14ac:dyDescent="0.2"/>
    <row r="650" s="79" customFormat="1" ht="15.75" customHeight="1" x14ac:dyDescent="0.2"/>
    <row r="651" s="79" customFormat="1" ht="15.75" customHeight="1" x14ac:dyDescent="0.2"/>
    <row r="652" s="79" customFormat="1" ht="15.75" customHeight="1" x14ac:dyDescent="0.2"/>
    <row r="653" s="79" customFormat="1" ht="15.75" customHeight="1" x14ac:dyDescent="0.2"/>
    <row r="654" s="79" customFormat="1" ht="15.75" customHeight="1" x14ac:dyDescent="0.2"/>
    <row r="655" s="79" customFormat="1" ht="15.75" customHeight="1" x14ac:dyDescent="0.2"/>
    <row r="656" s="79" customFormat="1" ht="15.75" customHeight="1" x14ac:dyDescent="0.2"/>
    <row r="657" s="79" customFormat="1" ht="15.75" customHeight="1" x14ac:dyDescent="0.2"/>
    <row r="658" s="79" customFormat="1" ht="15.75" customHeight="1" x14ac:dyDescent="0.2"/>
    <row r="659" s="79" customFormat="1" ht="15.75" customHeight="1" x14ac:dyDescent="0.2"/>
    <row r="660" s="79" customFormat="1" ht="15.75" customHeight="1" x14ac:dyDescent="0.2"/>
    <row r="661" s="79" customFormat="1" ht="15.75" customHeight="1" x14ac:dyDescent="0.2"/>
    <row r="662" s="79" customFormat="1" ht="15.75" customHeight="1" x14ac:dyDescent="0.2"/>
    <row r="663" s="79" customFormat="1" ht="15.75" customHeight="1" x14ac:dyDescent="0.2"/>
    <row r="664" s="79" customFormat="1" ht="15.75" customHeight="1" x14ac:dyDescent="0.2"/>
    <row r="665" s="79" customFormat="1" ht="15.75" customHeight="1" x14ac:dyDescent="0.2"/>
    <row r="666" s="79" customFormat="1" ht="15.75" customHeight="1" x14ac:dyDescent="0.2"/>
    <row r="667" s="79" customFormat="1" ht="15.75" customHeight="1" x14ac:dyDescent="0.2"/>
    <row r="668" s="79" customFormat="1" ht="15.75" customHeight="1" x14ac:dyDescent="0.2"/>
    <row r="669" s="79" customFormat="1" ht="15.75" customHeight="1" x14ac:dyDescent="0.2"/>
    <row r="670" s="79" customFormat="1" ht="15.75" customHeight="1" x14ac:dyDescent="0.2"/>
    <row r="671" s="79" customFormat="1" ht="15.75" customHeight="1" x14ac:dyDescent="0.2"/>
    <row r="672" s="79" customFormat="1" ht="15.75" customHeight="1" x14ac:dyDescent="0.2"/>
    <row r="673" s="79" customFormat="1" ht="15.75" customHeight="1" x14ac:dyDescent="0.2"/>
    <row r="674" s="79" customFormat="1" ht="15.75" customHeight="1" x14ac:dyDescent="0.2"/>
    <row r="675" s="79" customFormat="1" ht="15.75" customHeight="1" x14ac:dyDescent="0.2"/>
    <row r="676" s="79" customFormat="1" ht="15.75" customHeight="1" x14ac:dyDescent="0.2"/>
    <row r="677" s="79" customFormat="1" ht="15.75" customHeight="1" x14ac:dyDescent="0.2"/>
    <row r="678" s="79" customFormat="1" ht="15.75" customHeight="1" x14ac:dyDescent="0.2"/>
    <row r="679" s="79" customFormat="1" ht="15.75" customHeight="1" x14ac:dyDescent="0.2"/>
    <row r="680" s="79" customFormat="1" ht="15.75" customHeight="1" x14ac:dyDescent="0.2"/>
    <row r="681" s="79" customFormat="1" ht="15.75" customHeight="1" x14ac:dyDescent="0.2"/>
    <row r="682" s="79" customFormat="1" ht="15.75" customHeight="1" x14ac:dyDescent="0.2"/>
    <row r="683" s="79" customFormat="1" ht="15.75" customHeight="1" x14ac:dyDescent="0.2"/>
    <row r="684" s="79" customFormat="1" ht="15.75" customHeight="1" x14ac:dyDescent="0.2"/>
    <row r="685" s="79" customFormat="1" ht="15.75" customHeight="1" x14ac:dyDescent="0.2"/>
    <row r="686" s="79" customFormat="1" ht="15.75" customHeight="1" x14ac:dyDescent="0.2"/>
    <row r="687" s="79" customFormat="1" ht="15.75" customHeight="1" x14ac:dyDescent="0.2"/>
    <row r="688" s="79" customFormat="1" ht="15.75" customHeight="1" x14ac:dyDescent="0.2"/>
    <row r="689" s="79" customFormat="1" ht="15.75" customHeight="1" x14ac:dyDescent="0.2"/>
    <row r="690" s="79" customFormat="1" ht="15.75" customHeight="1" x14ac:dyDescent="0.2"/>
    <row r="691" s="79" customFormat="1" ht="15.75" customHeight="1" x14ac:dyDescent="0.2"/>
    <row r="692" s="79" customFormat="1" ht="15.75" customHeight="1" x14ac:dyDescent="0.2"/>
    <row r="693" s="79" customFormat="1" ht="15.75" customHeight="1" x14ac:dyDescent="0.2"/>
    <row r="694" s="79" customFormat="1" ht="15.75" customHeight="1" x14ac:dyDescent="0.2"/>
    <row r="695" s="79" customFormat="1" ht="15.75" customHeight="1" x14ac:dyDescent="0.2"/>
    <row r="696" s="79" customFormat="1" ht="15.75" customHeight="1" x14ac:dyDescent="0.2"/>
    <row r="697" s="79" customFormat="1" ht="15.75" customHeight="1" x14ac:dyDescent="0.2"/>
    <row r="698" s="79" customFormat="1" ht="15.75" customHeight="1" x14ac:dyDescent="0.2"/>
    <row r="699" s="79" customFormat="1" ht="15.75" customHeight="1" x14ac:dyDescent="0.2"/>
    <row r="700" s="79" customFormat="1" ht="15.75" customHeight="1" x14ac:dyDescent="0.2"/>
    <row r="701" s="79" customFormat="1" ht="15.75" customHeight="1" x14ac:dyDescent="0.2"/>
    <row r="702" s="79" customFormat="1" ht="15.75" customHeight="1" x14ac:dyDescent="0.2"/>
    <row r="703" s="79" customFormat="1" ht="15.75" customHeight="1" x14ac:dyDescent="0.2"/>
    <row r="704" s="79" customFormat="1" ht="15.75" customHeight="1" x14ac:dyDescent="0.2"/>
    <row r="705" s="79" customFormat="1" ht="15.75" customHeight="1" x14ac:dyDescent="0.2"/>
    <row r="706" s="79" customFormat="1" ht="15.75" customHeight="1" x14ac:dyDescent="0.2"/>
    <row r="707" s="79" customFormat="1" ht="15.75" customHeight="1" x14ac:dyDescent="0.2"/>
    <row r="708" s="79" customFormat="1" ht="15.75" customHeight="1" x14ac:dyDescent="0.2"/>
    <row r="709" s="79" customFormat="1" ht="15.75" customHeight="1" x14ac:dyDescent="0.2"/>
    <row r="710" s="79" customFormat="1" ht="15.75" customHeight="1" x14ac:dyDescent="0.2"/>
    <row r="711" s="79" customFormat="1" ht="15.75" customHeight="1" x14ac:dyDescent="0.2"/>
    <row r="712" s="79" customFormat="1" ht="15.75" customHeight="1" x14ac:dyDescent="0.2"/>
    <row r="713" s="79" customFormat="1" ht="15.75" customHeight="1" x14ac:dyDescent="0.2"/>
    <row r="714" s="79" customFormat="1" ht="15.75" customHeight="1" x14ac:dyDescent="0.2"/>
    <row r="715" s="79" customFormat="1" ht="15.75" customHeight="1" x14ac:dyDescent="0.2"/>
    <row r="716" s="79" customFormat="1" ht="15.75" customHeight="1" x14ac:dyDescent="0.2"/>
    <row r="717" s="79" customFormat="1" ht="15.75" customHeight="1" x14ac:dyDescent="0.2"/>
    <row r="718" s="79" customFormat="1" ht="15.75" customHeight="1" x14ac:dyDescent="0.2"/>
    <row r="719" s="79" customFormat="1" ht="15.75" customHeight="1" x14ac:dyDescent="0.2"/>
    <row r="720" s="79" customFormat="1" ht="15.75" customHeight="1" x14ac:dyDescent="0.2"/>
    <row r="721" s="79" customFormat="1" ht="15.75" customHeight="1" x14ac:dyDescent="0.2"/>
    <row r="722" s="79" customFormat="1" ht="15.75" customHeight="1" x14ac:dyDescent="0.2"/>
    <row r="723" s="79" customFormat="1" ht="15.75" customHeight="1" x14ac:dyDescent="0.2"/>
    <row r="724" s="79" customFormat="1" ht="15.75" customHeight="1" x14ac:dyDescent="0.2"/>
    <row r="725" s="79" customFormat="1" ht="15.75" customHeight="1" x14ac:dyDescent="0.2"/>
    <row r="726" s="79" customFormat="1" ht="15.75" customHeight="1" x14ac:dyDescent="0.2"/>
    <row r="727" s="79" customFormat="1" ht="15.75" customHeight="1" x14ac:dyDescent="0.2"/>
    <row r="728" s="79" customFormat="1" ht="15.75" customHeight="1" x14ac:dyDescent="0.2"/>
    <row r="729" s="79" customFormat="1" ht="15.75" customHeight="1" x14ac:dyDescent="0.2"/>
    <row r="730" s="79" customFormat="1" ht="15.75" customHeight="1" x14ac:dyDescent="0.2"/>
    <row r="731" s="79" customFormat="1" ht="15.75" customHeight="1" x14ac:dyDescent="0.2"/>
    <row r="732" s="79" customFormat="1" ht="15.75" customHeight="1" x14ac:dyDescent="0.2"/>
    <row r="733" s="79" customFormat="1" ht="15.75" customHeight="1" x14ac:dyDescent="0.2"/>
    <row r="734" s="79" customFormat="1" ht="15.75" customHeight="1" x14ac:dyDescent="0.2"/>
    <row r="735" s="79" customFormat="1" ht="15.75" customHeight="1" x14ac:dyDescent="0.2"/>
    <row r="736" s="79" customFormat="1" ht="15.75" customHeight="1" x14ac:dyDescent="0.2"/>
    <row r="737" s="79" customFormat="1" ht="15.75" customHeight="1" x14ac:dyDescent="0.2"/>
    <row r="738" s="79" customFormat="1" ht="15.75" customHeight="1" x14ac:dyDescent="0.2"/>
    <row r="739" s="79" customFormat="1" ht="15.75" customHeight="1" x14ac:dyDescent="0.2"/>
    <row r="740" s="79" customFormat="1" ht="15.75" customHeight="1" x14ac:dyDescent="0.2"/>
    <row r="741" s="79" customFormat="1" ht="15.75" customHeight="1" x14ac:dyDescent="0.2"/>
    <row r="742" s="79" customFormat="1" ht="15.75" customHeight="1" x14ac:dyDescent="0.2"/>
    <row r="743" s="79" customFormat="1" ht="15.75" customHeight="1" x14ac:dyDescent="0.2"/>
    <row r="744" s="79" customFormat="1" ht="15.75" customHeight="1" x14ac:dyDescent="0.2"/>
    <row r="745" s="79" customFormat="1" ht="15.75" customHeight="1" x14ac:dyDescent="0.2"/>
    <row r="746" s="79" customFormat="1" ht="15.75" customHeight="1" x14ac:dyDescent="0.2"/>
    <row r="747" s="79" customFormat="1" ht="15.75" customHeight="1" x14ac:dyDescent="0.2"/>
    <row r="748" s="79" customFormat="1" ht="15.75" customHeight="1" x14ac:dyDescent="0.2"/>
    <row r="749" s="79" customFormat="1" ht="15.75" customHeight="1" x14ac:dyDescent="0.2"/>
    <row r="750" s="79" customFormat="1" ht="15.75" customHeight="1" x14ac:dyDescent="0.2"/>
    <row r="751" s="79" customFormat="1" ht="15.75" customHeight="1" x14ac:dyDescent="0.2"/>
    <row r="752" s="79" customFormat="1" ht="15.75" customHeight="1" x14ac:dyDescent="0.2"/>
    <row r="753" s="79" customFormat="1" ht="15.75" customHeight="1" x14ac:dyDescent="0.2"/>
    <row r="754" s="79" customFormat="1" ht="15.75" customHeight="1" x14ac:dyDescent="0.2"/>
    <row r="755" s="79" customFormat="1" ht="15.75" customHeight="1" x14ac:dyDescent="0.2"/>
    <row r="756" s="79" customFormat="1" ht="15.75" customHeight="1" x14ac:dyDescent="0.2"/>
    <row r="757" s="79" customFormat="1" ht="15.75" customHeight="1" x14ac:dyDescent="0.2"/>
    <row r="758" s="79" customFormat="1" ht="15.75" customHeight="1" x14ac:dyDescent="0.2"/>
    <row r="759" s="79" customFormat="1" ht="15.75" customHeight="1" x14ac:dyDescent="0.2"/>
    <row r="760" s="79" customFormat="1" ht="15.75" customHeight="1" x14ac:dyDescent="0.2"/>
    <row r="761" s="79" customFormat="1" ht="15.75" customHeight="1" x14ac:dyDescent="0.2"/>
    <row r="762" s="79" customFormat="1" ht="15.75" customHeight="1" x14ac:dyDescent="0.2"/>
    <row r="763" s="79" customFormat="1" ht="15.75" customHeight="1" x14ac:dyDescent="0.2"/>
    <row r="764" s="79" customFormat="1" ht="15.75" customHeight="1" x14ac:dyDescent="0.2"/>
    <row r="765" s="79" customFormat="1" ht="15.75" customHeight="1" x14ac:dyDescent="0.2"/>
    <row r="766" s="79" customFormat="1" ht="15.75" customHeight="1" x14ac:dyDescent="0.2"/>
    <row r="767" s="79" customFormat="1" ht="15.75" customHeight="1" x14ac:dyDescent="0.2"/>
    <row r="768" s="79" customFormat="1" ht="15.75" customHeight="1" x14ac:dyDescent="0.2"/>
    <row r="769" s="79" customFormat="1" ht="15.75" customHeight="1" x14ac:dyDescent="0.2"/>
    <row r="770" s="79" customFormat="1" ht="15.75" customHeight="1" x14ac:dyDescent="0.2"/>
    <row r="771" s="79" customFormat="1" ht="15.75" customHeight="1" x14ac:dyDescent="0.2"/>
    <row r="772" s="79" customFormat="1" ht="15.75" customHeight="1" x14ac:dyDescent="0.2"/>
    <row r="773" s="79" customFormat="1" ht="15.75" customHeight="1" x14ac:dyDescent="0.2"/>
    <row r="774" s="79" customFormat="1" ht="15.75" customHeight="1" x14ac:dyDescent="0.2"/>
    <row r="775" s="79" customFormat="1" ht="15.75" customHeight="1" x14ac:dyDescent="0.2"/>
    <row r="776" s="79" customFormat="1" ht="15.75" customHeight="1" x14ac:dyDescent="0.2"/>
    <row r="777" s="79" customFormat="1" ht="15.75" customHeight="1" x14ac:dyDescent="0.2"/>
    <row r="778" s="79" customFormat="1" ht="15.75" customHeight="1" x14ac:dyDescent="0.2"/>
    <row r="779" s="79" customFormat="1" ht="15.75" customHeight="1" x14ac:dyDescent="0.2"/>
    <row r="780" s="79" customFormat="1" ht="15.75" customHeight="1" x14ac:dyDescent="0.2"/>
    <row r="781" s="79" customFormat="1" ht="15.75" customHeight="1" x14ac:dyDescent="0.2"/>
    <row r="782" s="79" customFormat="1" ht="15.75" customHeight="1" x14ac:dyDescent="0.2"/>
    <row r="783" s="79" customFormat="1" ht="15.75" customHeight="1" x14ac:dyDescent="0.2"/>
    <row r="784" s="79" customFormat="1" ht="15.75" customHeight="1" x14ac:dyDescent="0.2"/>
    <row r="785" s="79" customFormat="1" ht="15.75" customHeight="1" x14ac:dyDescent="0.2"/>
    <row r="786" s="79" customFormat="1" ht="15.75" customHeight="1" x14ac:dyDescent="0.2"/>
    <row r="787" s="79" customFormat="1" ht="15.75" customHeight="1" x14ac:dyDescent="0.2"/>
    <row r="788" s="79" customFormat="1" ht="15.75" customHeight="1" x14ac:dyDescent="0.2"/>
    <row r="789" s="79" customFormat="1" ht="15.75" customHeight="1" x14ac:dyDescent="0.2"/>
    <row r="790" s="79" customFormat="1" ht="15.75" customHeight="1" x14ac:dyDescent="0.2"/>
    <row r="791" s="79" customFormat="1" ht="15.75" customHeight="1" x14ac:dyDescent="0.2"/>
    <row r="792" s="79" customFormat="1" ht="15.75" customHeight="1" x14ac:dyDescent="0.2"/>
    <row r="793" s="79" customFormat="1" ht="15.75" customHeight="1" x14ac:dyDescent="0.2"/>
    <row r="794" s="79" customFormat="1" ht="15.75" customHeight="1" x14ac:dyDescent="0.2"/>
    <row r="795" s="79" customFormat="1" ht="15.75" customHeight="1" x14ac:dyDescent="0.2"/>
    <row r="796" s="79" customFormat="1" ht="15.75" customHeight="1" x14ac:dyDescent="0.2"/>
    <row r="797" s="79" customFormat="1" ht="15.75" customHeight="1" x14ac:dyDescent="0.2"/>
    <row r="798" s="79" customFormat="1" ht="15.75" customHeight="1" x14ac:dyDescent="0.2"/>
    <row r="799" s="79" customFormat="1" ht="15.75" customHeight="1" x14ac:dyDescent="0.2"/>
    <row r="800" s="79" customFormat="1" ht="15.75" customHeight="1" x14ac:dyDescent="0.2"/>
    <row r="801" s="79" customFormat="1" ht="15.75" customHeight="1" x14ac:dyDescent="0.2"/>
    <row r="802" s="79" customFormat="1" ht="15.75" customHeight="1" x14ac:dyDescent="0.2"/>
    <row r="803" s="79" customFormat="1" ht="15.75" customHeight="1" x14ac:dyDescent="0.2"/>
    <row r="804" s="79" customFormat="1" ht="15.75" customHeight="1" x14ac:dyDescent="0.2"/>
    <row r="805" s="79" customFormat="1" ht="15.75" customHeight="1" x14ac:dyDescent="0.2"/>
    <row r="806" s="79" customFormat="1" ht="15.75" customHeight="1" x14ac:dyDescent="0.2"/>
    <row r="807" s="79" customFormat="1" ht="15.75" customHeight="1" x14ac:dyDescent="0.2"/>
    <row r="808" s="79" customFormat="1" ht="15.75" customHeight="1" x14ac:dyDescent="0.2"/>
    <row r="809" s="79" customFormat="1" ht="15.75" customHeight="1" x14ac:dyDescent="0.2"/>
    <row r="810" s="79" customFormat="1" ht="15.75" customHeight="1" x14ac:dyDescent="0.2"/>
    <row r="811" s="79" customFormat="1" ht="15.75" customHeight="1" x14ac:dyDescent="0.2"/>
    <row r="812" s="79" customFormat="1" ht="15.75" customHeight="1" x14ac:dyDescent="0.2"/>
    <row r="813" s="79" customFormat="1" ht="15.75" customHeight="1" x14ac:dyDescent="0.2"/>
    <row r="814" s="79" customFormat="1" ht="15.75" customHeight="1" x14ac:dyDescent="0.2"/>
    <row r="815" s="79" customFormat="1" ht="15.75" customHeight="1" x14ac:dyDescent="0.2"/>
    <row r="816" s="79" customFormat="1" ht="15.75" customHeight="1" x14ac:dyDescent="0.2"/>
    <row r="817" s="79" customFormat="1" ht="15.75" customHeight="1" x14ac:dyDescent="0.2"/>
    <row r="818" s="79" customFormat="1" ht="15.75" customHeight="1" x14ac:dyDescent="0.2"/>
    <row r="819" s="79" customFormat="1" ht="15.75" customHeight="1" x14ac:dyDescent="0.2"/>
    <row r="820" s="79" customFormat="1" ht="15.75" customHeight="1" x14ac:dyDescent="0.2"/>
    <row r="821" s="79" customFormat="1" ht="15.75" customHeight="1" x14ac:dyDescent="0.2"/>
    <row r="822" s="79" customFormat="1" ht="15.75" customHeight="1" x14ac:dyDescent="0.2"/>
    <row r="823" s="79" customFormat="1" ht="15.75" customHeight="1" x14ac:dyDescent="0.2"/>
    <row r="824" s="79" customFormat="1" ht="15.75" customHeight="1" x14ac:dyDescent="0.2"/>
    <row r="825" s="79" customFormat="1" ht="15.75" customHeight="1" x14ac:dyDescent="0.2"/>
    <row r="826" s="79" customFormat="1" ht="15.75" customHeight="1" x14ac:dyDescent="0.2"/>
    <row r="827" s="79" customFormat="1" ht="15.75" customHeight="1" x14ac:dyDescent="0.2"/>
    <row r="828" s="79" customFormat="1" ht="15.75" customHeight="1" x14ac:dyDescent="0.2"/>
    <row r="829" s="79" customFormat="1" ht="15.75" customHeight="1" x14ac:dyDescent="0.2"/>
    <row r="830" s="79" customFormat="1" ht="15.75" customHeight="1" x14ac:dyDescent="0.2"/>
    <row r="831" s="79" customFormat="1" ht="15.75" customHeight="1" x14ac:dyDescent="0.2"/>
    <row r="832" s="79" customFormat="1" ht="15.75" customHeight="1" x14ac:dyDescent="0.2"/>
    <row r="833" s="79" customFormat="1" ht="15.75" customHeight="1" x14ac:dyDescent="0.2"/>
    <row r="834" s="79" customFormat="1" ht="15.75" customHeight="1" x14ac:dyDescent="0.2"/>
    <row r="835" s="79" customFormat="1" ht="15.75" customHeight="1" x14ac:dyDescent="0.2"/>
    <row r="836" s="79" customFormat="1" ht="15.75" customHeight="1" x14ac:dyDescent="0.2"/>
    <row r="837" s="79" customFormat="1" ht="15.75" customHeight="1" x14ac:dyDescent="0.2"/>
    <row r="838" s="79" customFormat="1" ht="15.75" customHeight="1" x14ac:dyDescent="0.2"/>
    <row r="839" s="79" customFormat="1" ht="15.75" customHeight="1" x14ac:dyDescent="0.2"/>
    <row r="840" s="79" customFormat="1" ht="15.75" customHeight="1" x14ac:dyDescent="0.2"/>
    <row r="841" s="79" customFormat="1" ht="15.75" customHeight="1" x14ac:dyDescent="0.2"/>
    <row r="842" s="79" customFormat="1" ht="15.75" customHeight="1" x14ac:dyDescent="0.2"/>
    <row r="843" s="79" customFormat="1" ht="15.75" customHeight="1" x14ac:dyDescent="0.2"/>
    <row r="844" s="79" customFormat="1" ht="15.75" customHeight="1" x14ac:dyDescent="0.2"/>
    <row r="845" s="79" customFormat="1" ht="15.75" customHeight="1" x14ac:dyDescent="0.2"/>
    <row r="846" s="79" customFormat="1" ht="15.75" customHeight="1" x14ac:dyDescent="0.2"/>
    <row r="847" s="79" customFormat="1" ht="15.75" customHeight="1" x14ac:dyDescent="0.2"/>
    <row r="848" s="79" customFormat="1" ht="15.75" customHeight="1" x14ac:dyDescent="0.2"/>
    <row r="849" s="79" customFormat="1" ht="15.75" customHeight="1" x14ac:dyDescent="0.2"/>
    <row r="850" s="79" customFormat="1" ht="15.75" customHeight="1" x14ac:dyDescent="0.2"/>
    <row r="851" s="79" customFormat="1" ht="15.75" customHeight="1" x14ac:dyDescent="0.2"/>
    <row r="852" s="79" customFormat="1" ht="15.75" customHeight="1" x14ac:dyDescent="0.2"/>
    <row r="853" s="79" customFormat="1" ht="15.75" customHeight="1" x14ac:dyDescent="0.2"/>
    <row r="854" s="79" customFormat="1" ht="15.75" customHeight="1" x14ac:dyDescent="0.2"/>
    <row r="855" s="79" customFormat="1" ht="15.75" customHeight="1" x14ac:dyDescent="0.2"/>
    <row r="856" s="79" customFormat="1" ht="15.75" customHeight="1" x14ac:dyDescent="0.2"/>
    <row r="857" s="79" customFormat="1" ht="15.75" customHeight="1" x14ac:dyDescent="0.2"/>
    <row r="858" s="79" customFormat="1" ht="15.75" customHeight="1" x14ac:dyDescent="0.2"/>
    <row r="859" s="79" customFormat="1" ht="15.75" customHeight="1" x14ac:dyDescent="0.2"/>
    <row r="860" s="79" customFormat="1" ht="15.75" customHeight="1" x14ac:dyDescent="0.2"/>
    <row r="861" s="79" customFormat="1" ht="15.75" customHeight="1" x14ac:dyDescent="0.2"/>
    <row r="862" s="79" customFormat="1" ht="15.75" customHeight="1" x14ac:dyDescent="0.2"/>
    <row r="863" s="79" customFormat="1" ht="15.75" customHeight="1" x14ac:dyDescent="0.2"/>
    <row r="864" s="79" customFormat="1" ht="15.75" customHeight="1" x14ac:dyDescent="0.2"/>
    <row r="865" s="79" customFormat="1" ht="15.75" customHeight="1" x14ac:dyDescent="0.2"/>
    <row r="866" s="79" customFormat="1" ht="15.75" customHeight="1" x14ac:dyDescent="0.2"/>
    <row r="867" s="79" customFormat="1" ht="15.75" customHeight="1" x14ac:dyDescent="0.2"/>
    <row r="868" s="79" customFormat="1" ht="15.75" customHeight="1" x14ac:dyDescent="0.2"/>
    <row r="869" s="79" customFormat="1" ht="15.75" customHeight="1" x14ac:dyDescent="0.2"/>
    <row r="870" s="79" customFormat="1" ht="15.75" customHeight="1" x14ac:dyDescent="0.2"/>
    <row r="871" s="79" customFormat="1" ht="15.75" customHeight="1" x14ac:dyDescent="0.2"/>
    <row r="872" s="79" customFormat="1" ht="15.75" customHeight="1" x14ac:dyDescent="0.2"/>
    <row r="873" s="79" customFormat="1" ht="15.75" customHeight="1" x14ac:dyDescent="0.2"/>
    <row r="874" s="79" customFormat="1" ht="15.75" customHeight="1" x14ac:dyDescent="0.2"/>
    <row r="875" s="79" customFormat="1" ht="15.75" customHeight="1" x14ac:dyDescent="0.2"/>
    <row r="876" s="79" customFormat="1" ht="15.75" customHeight="1" x14ac:dyDescent="0.2"/>
    <row r="877" s="79" customFormat="1" ht="15.75" customHeight="1" x14ac:dyDescent="0.2"/>
    <row r="878" s="79" customFormat="1" ht="15.75" customHeight="1" x14ac:dyDescent="0.2"/>
    <row r="879" s="79" customFormat="1" ht="15.75" customHeight="1" x14ac:dyDescent="0.2"/>
    <row r="880" s="79" customFormat="1" ht="15.75" customHeight="1" x14ac:dyDescent="0.2"/>
    <row r="881" s="79" customFormat="1" ht="15.75" customHeight="1" x14ac:dyDescent="0.2"/>
    <row r="882" s="79" customFormat="1" ht="15.75" customHeight="1" x14ac:dyDescent="0.2"/>
    <row r="883" s="79" customFormat="1" ht="15.75" customHeight="1" x14ac:dyDescent="0.2"/>
    <row r="884" s="79" customFormat="1" ht="15.75" customHeight="1" x14ac:dyDescent="0.2"/>
    <row r="885" s="79" customFormat="1" ht="15.75" customHeight="1" x14ac:dyDescent="0.2"/>
    <row r="886" s="79" customFormat="1" ht="15.75" customHeight="1" x14ac:dyDescent="0.2"/>
    <row r="887" s="79" customFormat="1" ht="15.75" customHeight="1" x14ac:dyDescent="0.2"/>
    <row r="888" s="79" customFormat="1" ht="15.75" customHeight="1" x14ac:dyDescent="0.2"/>
    <row r="889" s="79" customFormat="1" ht="15.75" customHeight="1" x14ac:dyDescent="0.2"/>
    <row r="890" s="79" customFormat="1" ht="15.75" customHeight="1" x14ac:dyDescent="0.2"/>
    <row r="891" s="79" customFormat="1" ht="15.75" customHeight="1" x14ac:dyDescent="0.2"/>
    <row r="892" s="79" customFormat="1" ht="15.75" customHeight="1" x14ac:dyDescent="0.2"/>
    <row r="893" s="79" customFormat="1" ht="15.75" customHeight="1" x14ac:dyDescent="0.2"/>
    <row r="894" s="79" customFormat="1" ht="15.75" customHeight="1" x14ac:dyDescent="0.2"/>
    <row r="895" s="79" customFormat="1" ht="15.75" customHeight="1" x14ac:dyDescent="0.2"/>
    <row r="896" s="79" customFormat="1" ht="15.75" customHeight="1" x14ac:dyDescent="0.2"/>
    <row r="897" s="79" customFormat="1" ht="15.75" customHeight="1" x14ac:dyDescent="0.2"/>
    <row r="898" s="79" customFormat="1" ht="15.75" customHeight="1" x14ac:dyDescent="0.2"/>
    <row r="899" s="79" customFormat="1" ht="15.75" customHeight="1" x14ac:dyDescent="0.2"/>
    <row r="900" s="79" customFormat="1" ht="15.75" customHeight="1" x14ac:dyDescent="0.2"/>
    <row r="901" s="79" customFormat="1" ht="15.75" customHeight="1" x14ac:dyDescent="0.2"/>
    <row r="902" s="79" customFormat="1" ht="15.75" customHeight="1" x14ac:dyDescent="0.2"/>
    <row r="903" s="79" customFormat="1" ht="15.75" customHeight="1" x14ac:dyDescent="0.2"/>
    <row r="904" s="79" customFormat="1" ht="15.75" customHeight="1" x14ac:dyDescent="0.2"/>
    <row r="905" s="79" customFormat="1" ht="15.75" customHeight="1" x14ac:dyDescent="0.2"/>
    <row r="906" s="79" customFormat="1" ht="15.75" customHeight="1" x14ac:dyDescent="0.2"/>
    <row r="907" s="79" customFormat="1" ht="15.75" customHeight="1" x14ac:dyDescent="0.2"/>
    <row r="908" s="79" customFormat="1" ht="15.75" customHeight="1" x14ac:dyDescent="0.2"/>
    <row r="909" s="79" customFormat="1" ht="15.75" customHeight="1" x14ac:dyDescent="0.2"/>
    <row r="910" s="79" customFormat="1" ht="15.75" customHeight="1" x14ac:dyDescent="0.2"/>
    <row r="911" s="79" customFormat="1" ht="15.75" customHeight="1" x14ac:dyDescent="0.2"/>
    <row r="912" s="79" customFormat="1" ht="15.75" customHeight="1" x14ac:dyDescent="0.2"/>
    <row r="913" s="79" customFormat="1" ht="15.75" customHeight="1" x14ac:dyDescent="0.2"/>
    <row r="914" s="79" customFormat="1" ht="15.75" customHeight="1" x14ac:dyDescent="0.2"/>
    <row r="915" s="79" customFormat="1" ht="15.75" customHeight="1" x14ac:dyDescent="0.2"/>
    <row r="916" s="79" customFormat="1" ht="15.75" customHeight="1" x14ac:dyDescent="0.2"/>
    <row r="917" s="79" customFormat="1" ht="15.75" customHeight="1" x14ac:dyDescent="0.2"/>
    <row r="918" s="79" customFormat="1" ht="15.75" customHeight="1" x14ac:dyDescent="0.2"/>
    <row r="919" s="79" customFormat="1" ht="15.75" customHeight="1" x14ac:dyDescent="0.2"/>
    <row r="920" s="79" customFormat="1" ht="15.75" customHeight="1" x14ac:dyDescent="0.2"/>
    <row r="921" s="79" customFormat="1" ht="15.75" customHeight="1" x14ac:dyDescent="0.2"/>
    <row r="922" s="79" customFormat="1" ht="15.75" customHeight="1" x14ac:dyDescent="0.2"/>
    <row r="923" s="79" customFormat="1" ht="15.75" customHeight="1" x14ac:dyDescent="0.2"/>
    <row r="924" s="79" customFormat="1" ht="15.75" customHeight="1" x14ac:dyDescent="0.2"/>
    <row r="925" s="79" customFormat="1" ht="15.75" customHeight="1" x14ac:dyDescent="0.2"/>
    <row r="926" s="79" customFormat="1" ht="15.75" customHeight="1" x14ac:dyDescent="0.2"/>
    <row r="927" s="79" customFormat="1" ht="15.75" customHeight="1" x14ac:dyDescent="0.2"/>
    <row r="928" s="79" customFormat="1" ht="15.75" customHeight="1" x14ac:dyDescent="0.2"/>
    <row r="929" s="79" customFormat="1" ht="15.75" customHeight="1" x14ac:dyDescent="0.2"/>
    <row r="930" s="79" customFormat="1" ht="15.75" customHeight="1" x14ac:dyDescent="0.2"/>
    <row r="931" s="79" customFormat="1" ht="15.75" customHeight="1" x14ac:dyDescent="0.2"/>
    <row r="932" s="79" customFormat="1" ht="15.75" customHeight="1" x14ac:dyDescent="0.2"/>
    <row r="933" s="79" customFormat="1" ht="15.75" customHeight="1" x14ac:dyDescent="0.2"/>
    <row r="934" s="79" customFormat="1" ht="15.75" customHeight="1" x14ac:dyDescent="0.2"/>
    <row r="935" s="79" customFormat="1" ht="15.75" customHeight="1" x14ac:dyDescent="0.2"/>
    <row r="936" s="79" customFormat="1" ht="15.75" customHeight="1" x14ac:dyDescent="0.2"/>
    <row r="937" s="79" customFormat="1" ht="15.75" customHeight="1" x14ac:dyDescent="0.2"/>
    <row r="938" s="79" customFormat="1" ht="15.75" customHeight="1" x14ac:dyDescent="0.2"/>
    <row r="939" s="79" customFormat="1" ht="15.75" customHeight="1" x14ac:dyDescent="0.2"/>
    <row r="940" s="79" customFormat="1" ht="15.75" customHeight="1" x14ac:dyDescent="0.2"/>
    <row r="941" s="79" customFormat="1" ht="15.75" customHeight="1" x14ac:dyDescent="0.2"/>
    <row r="942" s="79" customFormat="1" ht="15.75" customHeight="1" x14ac:dyDescent="0.2"/>
    <row r="943" s="79" customFormat="1" ht="15.75" customHeight="1" x14ac:dyDescent="0.2"/>
    <row r="944" s="79" customFormat="1" ht="15.75" customHeight="1" x14ac:dyDescent="0.2"/>
    <row r="945" s="79" customFormat="1" ht="15.75" customHeight="1" x14ac:dyDescent="0.2"/>
    <row r="946" s="79" customFormat="1" ht="15.75" customHeight="1" x14ac:dyDescent="0.2"/>
    <row r="947" s="79" customFormat="1" ht="15.75" customHeight="1" x14ac:dyDescent="0.2"/>
    <row r="948" s="79" customFormat="1" ht="15.75" customHeight="1" x14ac:dyDescent="0.2"/>
    <row r="949" s="79" customFormat="1" ht="15.75" customHeight="1" x14ac:dyDescent="0.2"/>
    <row r="950" s="79" customFormat="1" ht="15.75" customHeight="1" x14ac:dyDescent="0.2"/>
    <row r="951" s="79" customFormat="1" ht="15.75" customHeight="1" x14ac:dyDescent="0.2"/>
    <row r="952" s="79" customFormat="1" ht="15.75" customHeight="1" x14ac:dyDescent="0.2"/>
    <row r="953" s="79" customFormat="1" ht="15.75" customHeight="1" x14ac:dyDescent="0.2"/>
    <row r="954" s="79" customFormat="1" ht="15.75" customHeight="1" x14ac:dyDescent="0.2"/>
    <row r="955" s="79" customFormat="1" ht="15.75" customHeight="1" x14ac:dyDescent="0.2"/>
    <row r="956" s="79" customFormat="1" ht="15.75" customHeight="1" x14ac:dyDescent="0.2"/>
    <row r="957" s="79" customFormat="1" ht="15.75" customHeight="1" x14ac:dyDescent="0.2"/>
    <row r="958" s="79" customFormat="1" ht="15.75" customHeight="1" x14ac:dyDescent="0.2"/>
    <row r="959" s="79" customFormat="1" ht="15.75" customHeight="1" x14ac:dyDescent="0.2"/>
    <row r="960" s="79" customFormat="1" ht="15.75" customHeight="1" x14ac:dyDescent="0.2"/>
    <row r="961" s="79" customFormat="1" ht="15.75" customHeight="1" x14ac:dyDescent="0.2"/>
    <row r="962" s="79" customFormat="1" ht="15.75" customHeight="1" x14ac:dyDescent="0.2"/>
    <row r="963" s="79" customFormat="1" ht="15.75" customHeight="1" x14ac:dyDescent="0.2"/>
    <row r="964" s="79" customFormat="1" ht="15.75" customHeight="1" x14ac:dyDescent="0.2"/>
    <row r="965" s="79" customFormat="1" ht="15.75" customHeight="1" x14ac:dyDescent="0.2"/>
    <row r="966" s="79" customFormat="1" ht="15.75" customHeight="1" x14ac:dyDescent="0.2"/>
    <row r="967" s="79" customFormat="1" ht="15.75" customHeight="1" x14ac:dyDescent="0.2"/>
    <row r="968" s="79" customFormat="1" ht="15.75" customHeight="1" x14ac:dyDescent="0.2"/>
    <row r="969" s="79" customFormat="1" ht="15.75" customHeight="1" x14ac:dyDescent="0.2"/>
    <row r="970" s="79" customFormat="1" ht="15.75" customHeight="1" x14ac:dyDescent="0.2"/>
    <row r="971" s="79" customFormat="1" ht="15.75" customHeight="1" x14ac:dyDescent="0.2"/>
    <row r="972" s="79" customFormat="1" ht="15.75" customHeight="1" x14ac:dyDescent="0.2"/>
    <row r="973" s="79" customFormat="1" ht="15.75" customHeight="1" x14ac:dyDescent="0.2"/>
    <row r="974" s="79" customFormat="1" ht="15.75" customHeight="1" x14ac:dyDescent="0.2"/>
    <row r="975" s="79" customFormat="1" ht="15.75" customHeight="1" x14ac:dyDescent="0.2"/>
    <row r="976" s="79" customFormat="1" ht="15.75" customHeight="1" x14ac:dyDescent="0.2"/>
    <row r="977" s="79" customFormat="1" ht="15.75" customHeight="1" x14ac:dyDescent="0.2"/>
    <row r="978" s="79" customFormat="1" ht="15.75" customHeight="1" x14ac:dyDescent="0.2"/>
    <row r="979" s="79" customFormat="1" ht="15.75" customHeight="1" x14ac:dyDescent="0.2"/>
    <row r="980" s="79" customFormat="1" ht="15.75" customHeight="1" x14ac:dyDescent="0.2"/>
    <row r="981" s="79" customFormat="1" ht="15.75" customHeight="1" x14ac:dyDescent="0.2"/>
    <row r="982" s="79" customFormat="1" ht="15.75" customHeight="1" x14ac:dyDescent="0.2"/>
    <row r="983" s="79" customFormat="1" ht="15.75" customHeight="1" x14ac:dyDescent="0.2"/>
    <row r="984" s="79" customFormat="1" ht="15.75" customHeight="1" x14ac:dyDescent="0.2"/>
    <row r="985" s="79" customFormat="1" ht="15.75" customHeight="1" x14ac:dyDescent="0.2"/>
    <row r="986" s="79" customFormat="1" ht="15.75" customHeight="1" x14ac:dyDescent="0.2"/>
    <row r="987" s="79" customFormat="1" ht="15.75" customHeight="1" x14ac:dyDescent="0.2"/>
    <row r="988" s="79" customFormat="1" ht="15.75" customHeight="1" x14ac:dyDescent="0.2"/>
    <row r="989" s="79" customFormat="1" ht="15.75" customHeight="1" x14ac:dyDescent="0.2"/>
    <row r="990" s="79" customFormat="1" ht="15.75" customHeight="1" x14ac:dyDescent="0.2"/>
    <row r="991" s="79" customFormat="1" ht="15.75" customHeight="1" x14ac:dyDescent="0.2"/>
    <row r="992" s="79" customFormat="1" ht="15.75" customHeight="1" x14ac:dyDescent="0.2"/>
    <row r="993" s="79" customFormat="1" ht="15.75" customHeight="1" x14ac:dyDescent="0.2"/>
    <row r="994" s="79" customFormat="1" ht="15.75" customHeight="1" x14ac:dyDescent="0.2"/>
    <row r="995" s="79" customFormat="1" ht="15.75" customHeight="1" x14ac:dyDescent="0.2"/>
    <row r="996" ht="15.75" customHeight="1" x14ac:dyDescent="0.2"/>
  </sheetData>
  <mergeCells count="9">
    <mergeCell ref="C39:D47"/>
    <mergeCell ref="A5:S5"/>
    <mergeCell ref="E10:T10"/>
    <mergeCell ref="F25:T25"/>
    <mergeCell ref="E38:T38"/>
    <mergeCell ref="U12:Y15"/>
    <mergeCell ref="U17:Y19"/>
    <mergeCell ref="U8:X10"/>
    <mergeCell ref="C26:E35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28"/>
  <sheetViews>
    <sheetView workbookViewId="0">
      <selection activeCell="F17" sqref="F17"/>
    </sheetView>
  </sheetViews>
  <sheetFormatPr defaultRowHeight="15.75" x14ac:dyDescent="0.25"/>
  <cols>
    <col min="1" max="1" width="13.85546875" style="117" customWidth="1"/>
    <col min="2" max="2" width="8.85546875" style="118"/>
    <col min="3" max="3" width="9.140625" style="118"/>
    <col min="4" max="4" width="8.85546875" style="118"/>
    <col min="5" max="5" width="9.140625" style="118"/>
    <col min="6" max="6" width="8.85546875" style="118"/>
    <col min="7" max="7" width="9.140625" style="117"/>
  </cols>
  <sheetData>
    <row r="2" spans="1:6" x14ac:dyDescent="0.25">
      <c r="A2" s="132" t="s">
        <v>163</v>
      </c>
    </row>
    <row r="3" spans="1:6" x14ac:dyDescent="0.25">
      <c r="A3" s="132" t="s">
        <v>167</v>
      </c>
    </row>
    <row r="5" spans="1:6" ht="47.25" customHeight="1" x14ac:dyDescent="0.25">
      <c r="A5" s="157" t="s">
        <v>129</v>
      </c>
      <c r="B5" s="154" t="s">
        <v>29</v>
      </c>
      <c r="C5" s="153" t="s">
        <v>159</v>
      </c>
      <c r="D5" s="153"/>
      <c r="E5" s="153" t="s">
        <v>160</v>
      </c>
      <c r="F5" s="153"/>
    </row>
    <row r="6" spans="1:6" x14ac:dyDescent="0.25">
      <c r="A6" s="158"/>
      <c r="B6" s="155"/>
      <c r="C6" s="156" t="s">
        <v>182</v>
      </c>
      <c r="D6" s="156" t="s">
        <v>183</v>
      </c>
      <c r="E6" s="156" t="s">
        <v>182</v>
      </c>
      <c r="F6" s="156" t="s">
        <v>183</v>
      </c>
    </row>
    <row r="7" spans="1:6" x14ac:dyDescent="0.25">
      <c r="A7" s="117" t="s">
        <v>3</v>
      </c>
      <c r="B7" s="118">
        <v>87</v>
      </c>
      <c r="C7" s="118">
        <v>12</v>
      </c>
      <c r="D7" s="119">
        <v>0.13793103448275862</v>
      </c>
      <c r="E7" s="118">
        <v>13</v>
      </c>
      <c r="F7" s="119">
        <v>0.14942528735632185</v>
      </c>
    </row>
    <row r="8" spans="1:6" x14ac:dyDescent="0.25">
      <c r="A8" s="117" t="s">
        <v>4</v>
      </c>
      <c r="B8" s="118">
        <v>95</v>
      </c>
      <c r="C8" s="118">
        <v>15</v>
      </c>
      <c r="D8" s="119">
        <v>0.15789473684210525</v>
      </c>
      <c r="E8" s="118">
        <v>19</v>
      </c>
      <c r="F8" s="119">
        <v>0.2</v>
      </c>
    </row>
    <row r="9" spans="1:6" x14ac:dyDescent="0.25">
      <c r="A9" s="117" t="s">
        <v>5</v>
      </c>
      <c r="B9" s="118">
        <v>52</v>
      </c>
      <c r="C9" s="118">
        <v>2</v>
      </c>
      <c r="D9" s="119">
        <v>3.8461538461538464E-2</v>
      </c>
      <c r="E9" s="118">
        <v>3</v>
      </c>
      <c r="F9" s="119">
        <v>5.7692307692307696E-2</v>
      </c>
    </row>
    <row r="10" spans="1:6" x14ac:dyDescent="0.25">
      <c r="A10" s="117" t="s">
        <v>6</v>
      </c>
      <c r="B10" s="118">
        <v>92</v>
      </c>
      <c r="C10" s="118">
        <v>6</v>
      </c>
      <c r="D10" s="119">
        <v>6.5217391304347824E-2</v>
      </c>
      <c r="E10" s="118">
        <v>8</v>
      </c>
      <c r="F10" s="119">
        <v>8.6956521739130432E-2</v>
      </c>
    </row>
    <row r="11" spans="1:6" x14ac:dyDescent="0.25">
      <c r="A11" s="117" t="s">
        <v>7</v>
      </c>
      <c r="B11" s="118">
        <v>87</v>
      </c>
      <c r="C11" s="118">
        <v>9</v>
      </c>
      <c r="D11" s="119">
        <v>0.10344827586206896</v>
      </c>
      <c r="E11" s="118">
        <v>12</v>
      </c>
      <c r="F11" s="119">
        <v>0.13793103448275862</v>
      </c>
    </row>
    <row r="12" spans="1:6" x14ac:dyDescent="0.25">
      <c r="A12" s="117" t="s">
        <v>8</v>
      </c>
      <c r="B12" s="118">
        <v>79</v>
      </c>
      <c r="C12" s="118">
        <v>8</v>
      </c>
      <c r="D12" s="119">
        <v>0.10126582278481013</v>
      </c>
      <c r="E12" s="118">
        <v>10</v>
      </c>
      <c r="F12" s="119">
        <v>0.12658227848101267</v>
      </c>
    </row>
    <row r="13" spans="1:6" x14ac:dyDescent="0.25">
      <c r="A13" s="117" t="s">
        <v>9</v>
      </c>
      <c r="B13" s="118">
        <v>79</v>
      </c>
      <c r="C13" s="118">
        <v>8</v>
      </c>
      <c r="D13" s="119">
        <v>0.10126582278481013</v>
      </c>
      <c r="E13" s="118">
        <v>10</v>
      </c>
      <c r="F13" s="119">
        <v>0.12658227848101267</v>
      </c>
    </row>
    <row r="14" spans="1:6" x14ac:dyDescent="0.25">
      <c r="A14" s="117" t="s">
        <v>10</v>
      </c>
      <c r="B14" s="118">
        <v>42</v>
      </c>
      <c r="C14" s="118">
        <v>10</v>
      </c>
      <c r="D14" s="119">
        <v>0.23809523809523808</v>
      </c>
      <c r="E14" s="119" t="s">
        <v>181</v>
      </c>
      <c r="F14" s="118" t="s">
        <v>181</v>
      </c>
    </row>
    <row r="15" spans="1:6" x14ac:dyDescent="0.25">
      <c r="A15" s="117" t="s">
        <v>11</v>
      </c>
      <c r="B15" s="118">
        <v>91</v>
      </c>
      <c r="C15" s="118">
        <v>6</v>
      </c>
      <c r="D15" s="119">
        <v>6.5934065934065936E-2</v>
      </c>
      <c r="E15" s="119" t="s">
        <v>181</v>
      </c>
      <c r="F15" s="118" t="s">
        <v>181</v>
      </c>
    </row>
    <row r="16" spans="1:6" x14ac:dyDescent="0.25">
      <c r="A16" s="120" t="s">
        <v>184</v>
      </c>
      <c r="B16" s="121">
        <f>SUM(B11:B15)</f>
        <v>378</v>
      </c>
      <c r="C16" s="121">
        <f>SUM(C11:C15)</f>
        <v>41</v>
      </c>
      <c r="D16" s="122">
        <f>C16/B16</f>
        <v>0.10846560846560846</v>
      </c>
      <c r="E16" s="121">
        <f>SUM(E9:E13)</f>
        <v>43</v>
      </c>
      <c r="F16" s="122">
        <f>E16/SUM(B9:B13)</f>
        <v>0.11053984575835475</v>
      </c>
    </row>
    <row r="19" spans="4:5" x14ac:dyDescent="0.25">
      <c r="D19" s="119"/>
      <c r="E19" s="119"/>
    </row>
    <row r="20" spans="4:5" x14ac:dyDescent="0.25">
      <c r="D20" s="119"/>
      <c r="E20" s="119"/>
    </row>
    <row r="21" spans="4:5" x14ac:dyDescent="0.25">
      <c r="D21" s="119"/>
      <c r="E21" s="119"/>
    </row>
    <row r="22" spans="4:5" x14ac:dyDescent="0.25">
      <c r="D22" s="119"/>
      <c r="E22" s="119"/>
    </row>
    <row r="23" spans="4:5" x14ac:dyDescent="0.25">
      <c r="D23" s="119"/>
      <c r="E23" s="119"/>
    </row>
    <row r="24" spans="4:5" x14ac:dyDescent="0.25">
      <c r="D24" s="119"/>
      <c r="E24" s="119"/>
    </row>
    <row r="25" spans="4:5" x14ac:dyDescent="0.25">
      <c r="D25" s="119"/>
      <c r="E25" s="119"/>
    </row>
    <row r="26" spans="4:5" x14ac:dyDescent="0.25">
      <c r="D26" s="119"/>
      <c r="E26" s="119"/>
    </row>
    <row r="27" spans="4:5" x14ac:dyDescent="0.25">
      <c r="D27" s="119"/>
      <c r="E27" s="119"/>
    </row>
    <row r="28" spans="4:5" x14ac:dyDescent="0.25">
      <c r="D28" s="119"/>
      <c r="E28" s="119"/>
    </row>
  </sheetData>
  <mergeCells count="4">
    <mergeCell ref="C5:D5"/>
    <mergeCell ref="E5:F5"/>
    <mergeCell ref="B5:B6"/>
    <mergeCell ref="A5:A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B1000"/>
  <sheetViews>
    <sheetView workbookViewId="0">
      <pane ySplit="7" topLeftCell="A8" activePane="bottomLeft" state="frozen"/>
      <selection pane="bottomLeft" activeCell="C216" sqref="C216"/>
    </sheetView>
  </sheetViews>
  <sheetFormatPr defaultColWidth="12.7109375" defaultRowHeight="15" customHeight="1" x14ac:dyDescent="0.2"/>
  <cols>
    <col min="1" max="1" width="21.7109375" customWidth="1"/>
    <col min="2" max="2" width="27" customWidth="1"/>
    <col min="3" max="3" width="17.7109375" customWidth="1"/>
    <col min="4" max="14" width="10.7109375" customWidth="1"/>
    <col min="15" max="28" width="12.7109375" customWidth="1"/>
  </cols>
  <sheetData>
    <row r="1" spans="1:28" ht="15.75" customHeight="1" x14ac:dyDescent="0.2">
      <c r="A1" s="17" t="s">
        <v>43</v>
      </c>
      <c r="B1" s="17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5.75" customHeight="1" x14ac:dyDescent="0.2">
      <c r="A2" s="19"/>
      <c r="B2" s="19"/>
      <c r="C2" s="1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ht="15.75" customHeight="1" x14ac:dyDescent="0.2">
      <c r="A3" s="5" t="s">
        <v>0</v>
      </c>
      <c r="B3" s="5"/>
      <c r="C3" s="19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8" ht="15.75" customHeight="1" x14ac:dyDescent="0.2">
      <c r="A4" s="20" t="s">
        <v>44</v>
      </c>
      <c r="B4" s="20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ht="15.75" customHeight="1" x14ac:dyDescent="0.2">
      <c r="A5" s="20" t="s">
        <v>45</v>
      </c>
      <c r="B5" s="20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5.75" customHeight="1" x14ac:dyDescent="0.2">
      <c r="A6" s="20"/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15.75" customHeight="1" x14ac:dyDescent="0.2">
      <c r="A7" s="22" t="s">
        <v>46</v>
      </c>
      <c r="B7" s="22"/>
      <c r="C7" s="22" t="s">
        <v>47</v>
      </c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ht="15.75" customHeight="1" x14ac:dyDescent="0.25">
      <c r="A8" s="24" t="s">
        <v>48</v>
      </c>
      <c r="B8" s="24"/>
      <c r="C8" s="25">
        <v>55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ht="15.75" customHeight="1" x14ac:dyDescent="0.2">
      <c r="A9" s="27" t="s">
        <v>49</v>
      </c>
      <c r="B9" s="27" t="s">
        <v>50</v>
      </c>
      <c r="C9" s="19" t="s">
        <v>51</v>
      </c>
      <c r="D9" s="19">
        <v>3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ht="15.75" customHeight="1" x14ac:dyDescent="0.2">
      <c r="A10" s="27" t="s">
        <v>52</v>
      </c>
      <c r="B10" s="27" t="s">
        <v>53</v>
      </c>
      <c r="C10" s="19" t="s">
        <v>51</v>
      </c>
      <c r="D10" s="19">
        <v>18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ht="15.75" customHeight="1" x14ac:dyDescent="0.2">
      <c r="A11" s="27" t="s">
        <v>54</v>
      </c>
      <c r="B11" s="27" t="s">
        <v>55</v>
      </c>
      <c r="C11" s="19" t="s">
        <v>51</v>
      </c>
      <c r="D11" s="19">
        <v>1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ht="15.75" customHeight="1" x14ac:dyDescent="0.2">
      <c r="A12" s="27" t="s">
        <v>56</v>
      </c>
      <c r="B12" s="27" t="s">
        <v>57</v>
      </c>
      <c r="C12" s="19" t="s">
        <v>51</v>
      </c>
      <c r="D12" s="19">
        <v>2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ht="15.75" customHeight="1" x14ac:dyDescent="0.2">
      <c r="A13" s="27" t="s">
        <v>58</v>
      </c>
      <c r="B13" s="27" t="s">
        <v>59</v>
      </c>
      <c r="C13" s="19" t="s">
        <v>51</v>
      </c>
      <c r="D13" s="19">
        <v>3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15.75" customHeight="1" x14ac:dyDescent="0.2">
      <c r="A14" s="27" t="s">
        <v>60</v>
      </c>
      <c r="B14" s="27" t="s">
        <v>61</v>
      </c>
      <c r="C14" s="19" t="s">
        <v>51</v>
      </c>
      <c r="D14" s="19">
        <v>1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ht="15.75" customHeight="1" x14ac:dyDescent="0.2">
      <c r="A15" s="27" t="s">
        <v>62</v>
      </c>
      <c r="B15" s="27" t="s">
        <v>63</v>
      </c>
      <c r="C15" s="19" t="s">
        <v>51</v>
      </c>
      <c r="D15" s="19">
        <v>6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ht="15.75" customHeight="1" x14ac:dyDescent="0.2">
      <c r="A16" s="27" t="s">
        <v>64</v>
      </c>
      <c r="B16" s="27" t="s">
        <v>65</v>
      </c>
      <c r="C16" s="19" t="s">
        <v>51</v>
      </c>
      <c r="D16" s="19">
        <v>6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28" ht="15.75" customHeight="1" x14ac:dyDescent="0.2">
      <c r="A17" s="27" t="s">
        <v>66</v>
      </c>
      <c r="B17" s="27" t="s">
        <v>67</v>
      </c>
      <c r="C17" s="19" t="s">
        <v>51</v>
      </c>
      <c r="D17" s="19">
        <v>1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ht="15.75" customHeight="1" x14ac:dyDescent="0.2">
      <c r="A18" s="27" t="s">
        <v>68</v>
      </c>
      <c r="B18" s="27" t="s">
        <v>69</v>
      </c>
      <c r="C18" s="19" t="s">
        <v>51</v>
      </c>
      <c r="D18" s="19">
        <v>10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28" ht="15.75" customHeight="1" x14ac:dyDescent="0.2">
      <c r="A19" s="27" t="s">
        <v>70</v>
      </c>
      <c r="B19" s="19" t="s">
        <v>71</v>
      </c>
      <c r="C19" s="19" t="s">
        <v>72</v>
      </c>
      <c r="D19" s="19">
        <v>1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28" ht="15.75" customHeight="1" x14ac:dyDescent="0.2">
      <c r="A20" s="27" t="s">
        <v>73</v>
      </c>
      <c r="B20" s="19" t="s">
        <v>74</v>
      </c>
      <c r="C20" s="19" t="s">
        <v>72</v>
      </c>
      <c r="D20" s="19">
        <v>2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28" ht="15.75" customHeight="1" x14ac:dyDescent="0.2">
      <c r="A21" s="27" t="s">
        <v>75</v>
      </c>
      <c r="B21" s="19" t="s">
        <v>76</v>
      </c>
      <c r="C21" s="19" t="s">
        <v>72</v>
      </c>
      <c r="D21" s="19">
        <v>1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28" ht="15.75" customHeight="1" x14ac:dyDescent="0.2">
      <c r="A22" s="28"/>
      <c r="B22" s="28"/>
      <c r="C22" s="29"/>
      <c r="D22" s="29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28" ht="15.75" customHeight="1" x14ac:dyDescent="0.25">
      <c r="A23" s="24" t="s">
        <v>77</v>
      </c>
      <c r="B23" s="24"/>
      <c r="C23" s="25">
        <v>55</v>
      </c>
      <c r="D23" s="19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28" ht="15.75" customHeight="1" x14ac:dyDescent="0.2">
      <c r="A24" s="27" t="s">
        <v>78</v>
      </c>
      <c r="B24" s="27" t="s">
        <v>50</v>
      </c>
      <c r="C24" s="19" t="s">
        <v>51</v>
      </c>
      <c r="D24" s="21"/>
      <c r="E24" s="19">
        <v>1</v>
      </c>
      <c r="F24" s="21"/>
      <c r="G24" s="21"/>
      <c r="H24" s="21"/>
      <c r="I24" s="21"/>
      <c r="J24" s="21"/>
      <c r="K24" s="21"/>
      <c r="L24" s="21"/>
      <c r="M24" s="21"/>
      <c r="N24" s="21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ht="15.75" customHeight="1" x14ac:dyDescent="0.2">
      <c r="A25" s="27" t="s">
        <v>52</v>
      </c>
      <c r="B25" s="27" t="s">
        <v>53</v>
      </c>
      <c r="C25" s="19" t="s">
        <v>51</v>
      </c>
      <c r="D25" s="21"/>
      <c r="E25" s="19">
        <v>13</v>
      </c>
      <c r="F25" s="21"/>
      <c r="G25" s="21"/>
      <c r="H25" s="21"/>
      <c r="I25" s="21"/>
      <c r="J25" s="21"/>
      <c r="K25" s="21"/>
      <c r="L25" s="21"/>
      <c r="M25" s="21"/>
      <c r="N25" s="21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ht="15.75" customHeight="1" x14ac:dyDescent="0.2">
      <c r="A26" s="27" t="s">
        <v>79</v>
      </c>
      <c r="B26" s="27" t="s">
        <v>80</v>
      </c>
      <c r="C26" s="19" t="s">
        <v>51</v>
      </c>
      <c r="D26" s="21"/>
      <c r="E26" s="19">
        <v>1</v>
      </c>
      <c r="F26" s="21"/>
      <c r="G26" s="21"/>
      <c r="H26" s="21"/>
      <c r="I26" s="21"/>
      <c r="J26" s="21"/>
      <c r="K26" s="21"/>
      <c r="L26" s="21"/>
      <c r="M26" s="21"/>
      <c r="N26" s="21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ht="15.75" customHeight="1" x14ac:dyDescent="0.2">
      <c r="A27" s="27" t="s">
        <v>56</v>
      </c>
      <c r="B27" s="27" t="s">
        <v>57</v>
      </c>
      <c r="C27" s="19" t="s">
        <v>51</v>
      </c>
      <c r="D27" s="21"/>
      <c r="E27" s="19">
        <v>1</v>
      </c>
      <c r="F27" s="21"/>
      <c r="G27" s="21"/>
      <c r="H27" s="21"/>
      <c r="I27" s="21"/>
      <c r="J27" s="21"/>
      <c r="K27" s="21"/>
      <c r="L27" s="21"/>
      <c r="M27" s="21"/>
      <c r="N27" s="21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ht="15.75" customHeight="1" x14ac:dyDescent="0.2">
      <c r="A28" s="27" t="s">
        <v>58</v>
      </c>
      <c r="B28" s="27" t="s">
        <v>59</v>
      </c>
      <c r="C28" s="19" t="s">
        <v>51</v>
      </c>
      <c r="D28" s="21"/>
      <c r="E28" s="19">
        <v>4</v>
      </c>
      <c r="F28" s="21"/>
      <c r="G28" s="21"/>
      <c r="H28" s="21"/>
      <c r="I28" s="21"/>
      <c r="J28" s="21"/>
      <c r="K28" s="21"/>
      <c r="L28" s="21"/>
      <c r="M28" s="21"/>
      <c r="N28" s="21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15.75" customHeight="1" x14ac:dyDescent="0.2">
      <c r="A29" s="27" t="s">
        <v>60</v>
      </c>
      <c r="B29" s="27" t="s">
        <v>61</v>
      </c>
      <c r="C29" s="19" t="s">
        <v>51</v>
      </c>
      <c r="D29" s="21"/>
      <c r="E29" s="19">
        <v>4</v>
      </c>
      <c r="F29" s="21"/>
      <c r="G29" s="21"/>
      <c r="H29" s="21"/>
      <c r="I29" s="21"/>
      <c r="J29" s="21"/>
      <c r="K29" s="21"/>
      <c r="L29" s="21"/>
      <c r="M29" s="21"/>
      <c r="N29" s="21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15.75" customHeight="1" x14ac:dyDescent="0.2">
      <c r="A30" s="27" t="s">
        <v>62</v>
      </c>
      <c r="B30" s="27" t="s">
        <v>63</v>
      </c>
      <c r="C30" s="19" t="s">
        <v>51</v>
      </c>
      <c r="D30" s="21"/>
      <c r="E30" s="19">
        <v>3</v>
      </c>
      <c r="F30" s="21"/>
      <c r="G30" s="21"/>
      <c r="H30" s="21"/>
      <c r="I30" s="21"/>
      <c r="J30" s="21"/>
      <c r="K30" s="21"/>
      <c r="L30" s="21"/>
      <c r="M30" s="21"/>
      <c r="N30" s="21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15.75" customHeight="1" x14ac:dyDescent="0.2">
      <c r="A31" s="27" t="s">
        <v>64</v>
      </c>
      <c r="B31" s="27" t="s">
        <v>65</v>
      </c>
      <c r="C31" s="19" t="s">
        <v>51</v>
      </c>
      <c r="D31" s="21"/>
      <c r="E31" s="19">
        <v>2</v>
      </c>
      <c r="F31" s="21"/>
      <c r="G31" s="21"/>
      <c r="H31" s="21"/>
      <c r="I31" s="21"/>
      <c r="J31" s="21"/>
      <c r="K31" s="21"/>
      <c r="L31" s="21"/>
      <c r="M31" s="21"/>
      <c r="N31" s="21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ht="15.75" customHeight="1" x14ac:dyDescent="0.2">
      <c r="A32" s="27" t="s">
        <v>66</v>
      </c>
      <c r="B32" s="27" t="s">
        <v>67</v>
      </c>
      <c r="C32" s="19" t="s">
        <v>51</v>
      </c>
      <c r="D32" s="21"/>
      <c r="E32" s="19">
        <v>2</v>
      </c>
      <c r="F32" s="21"/>
      <c r="G32" s="21"/>
      <c r="H32" s="21"/>
      <c r="I32" s="21"/>
      <c r="J32" s="21"/>
      <c r="K32" s="21"/>
      <c r="L32" s="21"/>
      <c r="M32" s="21"/>
      <c r="N32" s="21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 x14ac:dyDescent="0.2">
      <c r="A33" s="27" t="s">
        <v>68</v>
      </c>
      <c r="B33" s="27" t="s">
        <v>69</v>
      </c>
      <c r="C33" s="19" t="s">
        <v>51</v>
      </c>
      <c r="D33" s="21"/>
      <c r="E33" s="19">
        <v>21</v>
      </c>
      <c r="F33" s="21"/>
      <c r="G33" s="21"/>
      <c r="H33" s="21"/>
      <c r="I33" s="21"/>
      <c r="J33" s="21"/>
      <c r="K33" s="21"/>
      <c r="L33" s="21"/>
      <c r="M33" s="21"/>
      <c r="N33" s="21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 x14ac:dyDescent="0.2">
      <c r="A34" s="27" t="s">
        <v>70</v>
      </c>
      <c r="B34" s="19" t="s">
        <v>71</v>
      </c>
      <c r="C34" s="19" t="s">
        <v>72</v>
      </c>
      <c r="D34" s="21"/>
      <c r="E34" s="19">
        <v>1</v>
      </c>
      <c r="F34" s="21"/>
      <c r="G34" s="21"/>
      <c r="H34" s="21"/>
      <c r="I34" s="21"/>
      <c r="J34" s="21"/>
      <c r="K34" s="21"/>
      <c r="L34" s="21"/>
      <c r="M34" s="21"/>
      <c r="N34" s="21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 x14ac:dyDescent="0.2">
      <c r="A35" s="27" t="s">
        <v>73</v>
      </c>
      <c r="B35" s="19" t="s">
        <v>74</v>
      </c>
      <c r="C35" s="19" t="s">
        <v>72</v>
      </c>
      <c r="D35" s="21"/>
      <c r="E35" s="19">
        <v>2</v>
      </c>
      <c r="F35" s="21"/>
      <c r="G35" s="21"/>
      <c r="H35" s="21"/>
      <c r="I35" s="21"/>
      <c r="J35" s="21"/>
      <c r="K35" s="21"/>
      <c r="L35" s="21"/>
      <c r="M35" s="21"/>
      <c r="N35" s="21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 x14ac:dyDescent="0.2">
      <c r="A36" s="28"/>
      <c r="B36" s="28"/>
      <c r="C36" s="29"/>
      <c r="D36" s="26"/>
      <c r="E36" s="29"/>
      <c r="F36" s="21"/>
      <c r="G36" s="21"/>
      <c r="H36" s="21"/>
      <c r="I36" s="21"/>
      <c r="J36" s="21"/>
      <c r="K36" s="21"/>
      <c r="L36" s="21"/>
      <c r="M36" s="21"/>
      <c r="N36" s="21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 x14ac:dyDescent="0.25">
      <c r="A37" s="24" t="s">
        <v>81</v>
      </c>
      <c r="B37" s="24"/>
      <c r="C37" s="25">
        <v>65</v>
      </c>
      <c r="D37" s="21"/>
      <c r="E37" s="19"/>
      <c r="F37" s="21"/>
      <c r="G37" s="21"/>
      <c r="H37" s="21"/>
      <c r="I37" s="21"/>
      <c r="J37" s="21"/>
      <c r="K37" s="21"/>
      <c r="L37" s="21"/>
      <c r="M37" s="21"/>
      <c r="N37" s="21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 x14ac:dyDescent="0.2">
      <c r="A38" s="27" t="s">
        <v>52</v>
      </c>
      <c r="B38" s="27" t="s">
        <v>53</v>
      </c>
      <c r="C38" s="19" t="s">
        <v>51</v>
      </c>
      <c r="D38" s="21"/>
      <c r="E38" s="21"/>
      <c r="F38" s="19">
        <v>14</v>
      </c>
      <c r="G38" s="21"/>
      <c r="H38" s="21"/>
      <c r="I38" s="21"/>
      <c r="J38" s="21"/>
      <c r="K38" s="21"/>
      <c r="L38" s="21"/>
      <c r="M38" s="21"/>
      <c r="N38" s="21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 x14ac:dyDescent="0.2">
      <c r="A39" s="27" t="s">
        <v>54</v>
      </c>
      <c r="B39" s="27" t="s">
        <v>55</v>
      </c>
      <c r="C39" s="19" t="s">
        <v>51</v>
      </c>
      <c r="D39" s="21"/>
      <c r="E39" s="21"/>
      <c r="F39" s="19">
        <v>1</v>
      </c>
      <c r="G39" s="21"/>
      <c r="H39" s="21"/>
      <c r="I39" s="21"/>
      <c r="J39" s="21"/>
      <c r="K39" s="21"/>
      <c r="L39" s="21"/>
      <c r="M39" s="21"/>
      <c r="N39" s="21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 x14ac:dyDescent="0.2">
      <c r="A40" s="27" t="s">
        <v>79</v>
      </c>
      <c r="B40" s="27" t="s">
        <v>80</v>
      </c>
      <c r="C40" s="19" t="s">
        <v>51</v>
      </c>
      <c r="D40" s="21"/>
      <c r="E40" s="21"/>
      <c r="F40" s="19">
        <v>3</v>
      </c>
      <c r="G40" s="21"/>
      <c r="H40" s="21"/>
      <c r="I40" s="21"/>
      <c r="J40" s="21"/>
      <c r="K40" s="21"/>
      <c r="L40" s="21"/>
      <c r="M40" s="21"/>
      <c r="N40" s="21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 x14ac:dyDescent="0.2">
      <c r="A41" s="27" t="s">
        <v>56</v>
      </c>
      <c r="B41" s="27" t="s">
        <v>57</v>
      </c>
      <c r="C41" s="19" t="s">
        <v>51</v>
      </c>
      <c r="D41" s="21"/>
      <c r="E41" s="21"/>
      <c r="F41" s="19">
        <v>2</v>
      </c>
      <c r="G41" s="21"/>
      <c r="H41" s="21"/>
      <c r="I41" s="21"/>
      <c r="J41" s="21"/>
      <c r="K41" s="21"/>
      <c r="L41" s="21"/>
      <c r="M41" s="21"/>
      <c r="N41" s="21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 x14ac:dyDescent="0.2">
      <c r="A42" s="27" t="s">
        <v>82</v>
      </c>
      <c r="B42" s="27" t="s">
        <v>83</v>
      </c>
      <c r="C42" s="19" t="s">
        <v>51</v>
      </c>
      <c r="D42" s="21"/>
      <c r="E42" s="21"/>
      <c r="F42" s="19">
        <v>1</v>
      </c>
      <c r="G42" s="21"/>
      <c r="H42" s="21"/>
      <c r="I42" s="21"/>
      <c r="J42" s="21"/>
      <c r="K42" s="21"/>
      <c r="L42" s="21"/>
      <c r="M42" s="21"/>
      <c r="N42" s="21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 x14ac:dyDescent="0.2">
      <c r="A43" s="27" t="s">
        <v>58</v>
      </c>
      <c r="B43" s="27" t="s">
        <v>59</v>
      </c>
      <c r="C43" s="19" t="s">
        <v>51</v>
      </c>
      <c r="D43" s="21"/>
      <c r="E43" s="21"/>
      <c r="F43" s="19">
        <v>6</v>
      </c>
      <c r="G43" s="21"/>
      <c r="H43" s="21"/>
      <c r="I43" s="21"/>
      <c r="J43" s="21"/>
      <c r="K43" s="21"/>
      <c r="L43" s="21"/>
      <c r="M43" s="21"/>
      <c r="N43" s="21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 x14ac:dyDescent="0.2">
      <c r="A44" s="27" t="s">
        <v>84</v>
      </c>
      <c r="B44" s="27" t="s">
        <v>85</v>
      </c>
      <c r="C44" s="19" t="s">
        <v>51</v>
      </c>
      <c r="D44" s="21"/>
      <c r="E44" s="21"/>
      <c r="F44" s="19">
        <v>1</v>
      </c>
      <c r="G44" s="21"/>
      <c r="H44" s="21"/>
      <c r="I44" s="21"/>
      <c r="J44" s="21"/>
      <c r="K44" s="21"/>
      <c r="L44" s="21"/>
      <c r="M44" s="21"/>
      <c r="N44" s="21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 x14ac:dyDescent="0.2">
      <c r="A45" s="27" t="s">
        <v>60</v>
      </c>
      <c r="B45" s="27" t="s">
        <v>61</v>
      </c>
      <c r="C45" s="19" t="s">
        <v>51</v>
      </c>
      <c r="D45" s="21"/>
      <c r="E45" s="21"/>
      <c r="F45" s="19">
        <v>10</v>
      </c>
      <c r="G45" s="21"/>
      <c r="H45" s="21"/>
      <c r="I45" s="21"/>
      <c r="J45" s="21"/>
      <c r="K45" s="21"/>
      <c r="L45" s="21"/>
      <c r="M45" s="21"/>
      <c r="N45" s="21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 x14ac:dyDescent="0.2">
      <c r="A46" s="27" t="s">
        <v>64</v>
      </c>
      <c r="B46" s="27" t="s">
        <v>65</v>
      </c>
      <c r="C46" s="19" t="s">
        <v>51</v>
      </c>
      <c r="D46" s="21"/>
      <c r="E46" s="21"/>
      <c r="F46" s="19">
        <v>11</v>
      </c>
      <c r="G46" s="21"/>
      <c r="H46" s="21"/>
      <c r="I46" s="21"/>
      <c r="J46" s="21"/>
      <c r="K46" s="21"/>
      <c r="L46" s="21"/>
      <c r="M46" s="21"/>
      <c r="N46" s="21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 x14ac:dyDescent="0.2">
      <c r="A47" s="27" t="s">
        <v>66</v>
      </c>
      <c r="B47" s="27" t="s">
        <v>67</v>
      </c>
      <c r="C47" s="19" t="s">
        <v>51</v>
      </c>
      <c r="D47" s="21"/>
      <c r="E47" s="21"/>
      <c r="F47" s="19">
        <v>1</v>
      </c>
      <c r="G47" s="21"/>
      <c r="H47" s="21"/>
      <c r="I47" s="21"/>
      <c r="J47" s="21"/>
      <c r="K47" s="21"/>
      <c r="L47" s="21"/>
      <c r="M47" s="21"/>
      <c r="N47" s="21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 x14ac:dyDescent="0.2">
      <c r="A48" s="27" t="s">
        <v>86</v>
      </c>
      <c r="B48" s="27" t="s">
        <v>87</v>
      </c>
      <c r="C48" s="19" t="s">
        <v>51</v>
      </c>
      <c r="D48" s="21"/>
      <c r="E48" s="21"/>
      <c r="F48" s="19">
        <v>2</v>
      </c>
      <c r="G48" s="21"/>
      <c r="H48" s="21"/>
      <c r="I48" s="21"/>
      <c r="J48" s="21"/>
      <c r="K48" s="21"/>
      <c r="L48" s="21"/>
      <c r="M48" s="21"/>
      <c r="N48" s="21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 x14ac:dyDescent="0.2">
      <c r="A49" s="27" t="s">
        <v>68</v>
      </c>
      <c r="B49" s="27" t="s">
        <v>69</v>
      </c>
      <c r="C49" s="19" t="s">
        <v>51</v>
      </c>
      <c r="D49" s="21"/>
      <c r="E49" s="21"/>
      <c r="F49" s="19">
        <v>11</v>
      </c>
      <c r="G49" s="21"/>
      <c r="H49" s="21"/>
      <c r="I49" s="21"/>
      <c r="J49" s="21"/>
      <c r="K49" s="21"/>
      <c r="L49" s="21"/>
      <c r="M49" s="21"/>
      <c r="N49" s="21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 x14ac:dyDescent="0.2">
      <c r="A50" s="27" t="s">
        <v>88</v>
      </c>
      <c r="B50" s="19" t="s">
        <v>89</v>
      </c>
      <c r="C50" s="19" t="s">
        <v>72</v>
      </c>
      <c r="D50" s="21"/>
      <c r="E50" s="21"/>
      <c r="F50" s="19">
        <v>1</v>
      </c>
      <c r="G50" s="21"/>
      <c r="H50" s="21"/>
      <c r="I50" s="21"/>
      <c r="J50" s="21"/>
      <c r="K50" s="21"/>
      <c r="L50" s="21"/>
      <c r="M50" s="21"/>
      <c r="N50" s="21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 x14ac:dyDescent="0.2">
      <c r="A51" s="27" t="s">
        <v>90</v>
      </c>
      <c r="B51" s="19" t="s">
        <v>91</v>
      </c>
      <c r="C51" s="19" t="s">
        <v>72</v>
      </c>
      <c r="D51" s="21"/>
      <c r="E51" s="21"/>
      <c r="F51" s="19">
        <v>1</v>
      </c>
      <c r="G51" s="21"/>
      <c r="H51" s="21"/>
      <c r="I51" s="21"/>
      <c r="J51" s="21"/>
      <c r="K51" s="21"/>
      <c r="L51" s="21"/>
      <c r="M51" s="21"/>
      <c r="N51" s="21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 x14ac:dyDescent="0.2">
      <c r="A52" s="28"/>
      <c r="B52" s="28"/>
      <c r="C52" s="29"/>
      <c r="D52" s="26"/>
      <c r="E52" s="26"/>
      <c r="F52" s="29"/>
      <c r="G52" s="21"/>
      <c r="H52" s="21"/>
      <c r="I52" s="21"/>
      <c r="J52" s="21"/>
      <c r="K52" s="21"/>
      <c r="L52" s="21"/>
      <c r="M52" s="21"/>
      <c r="N52" s="21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 x14ac:dyDescent="0.25">
      <c r="A53" s="24" t="s">
        <v>92</v>
      </c>
      <c r="B53" s="24"/>
      <c r="C53" s="25">
        <v>42</v>
      </c>
      <c r="D53" s="21"/>
      <c r="E53" s="21"/>
      <c r="F53" s="19"/>
      <c r="G53" s="21"/>
      <c r="H53" s="21"/>
      <c r="I53" s="21"/>
      <c r="J53" s="21"/>
      <c r="K53" s="21"/>
      <c r="L53" s="21"/>
      <c r="M53" s="21"/>
      <c r="N53" s="21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 x14ac:dyDescent="0.2">
      <c r="A54" s="27" t="s">
        <v>93</v>
      </c>
      <c r="B54" s="27" t="s">
        <v>94</v>
      </c>
      <c r="C54" s="19" t="s">
        <v>51</v>
      </c>
      <c r="D54" s="21"/>
      <c r="E54" s="21"/>
      <c r="F54" s="21"/>
      <c r="G54" s="19">
        <v>1</v>
      </c>
      <c r="H54" s="21"/>
      <c r="I54" s="21"/>
      <c r="J54" s="21"/>
      <c r="K54" s="21"/>
      <c r="L54" s="21"/>
      <c r="M54" s="21"/>
      <c r="N54" s="21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 x14ac:dyDescent="0.2">
      <c r="A55" s="27" t="s">
        <v>78</v>
      </c>
      <c r="B55" s="27" t="s">
        <v>50</v>
      </c>
      <c r="C55" s="19" t="s">
        <v>51</v>
      </c>
      <c r="D55" s="21"/>
      <c r="E55" s="21"/>
      <c r="F55" s="21"/>
      <c r="G55" s="19">
        <v>1</v>
      </c>
      <c r="H55" s="21"/>
      <c r="I55" s="21"/>
      <c r="J55" s="21"/>
      <c r="K55" s="21"/>
      <c r="L55" s="21"/>
      <c r="M55" s="21"/>
      <c r="N55" s="21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 x14ac:dyDescent="0.2">
      <c r="A56" s="27" t="s">
        <v>52</v>
      </c>
      <c r="B56" s="27" t="s">
        <v>53</v>
      </c>
      <c r="C56" s="19" t="s">
        <v>51</v>
      </c>
      <c r="D56" s="21"/>
      <c r="E56" s="21"/>
      <c r="F56" s="21"/>
      <c r="G56" s="19">
        <v>4</v>
      </c>
      <c r="H56" s="21"/>
      <c r="I56" s="21"/>
      <c r="J56" s="21"/>
      <c r="K56" s="21"/>
      <c r="L56" s="21"/>
      <c r="M56" s="21"/>
      <c r="N56" s="21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 x14ac:dyDescent="0.2">
      <c r="A57" s="27" t="s">
        <v>54</v>
      </c>
      <c r="B57" s="27" t="s">
        <v>55</v>
      </c>
      <c r="C57" s="19" t="s">
        <v>51</v>
      </c>
      <c r="D57" s="21"/>
      <c r="E57" s="21"/>
      <c r="F57" s="21"/>
      <c r="G57" s="19">
        <v>4</v>
      </c>
      <c r="H57" s="21"/>
      <c r="I57" s="21"/>
      <c r="J57" s="21"/>
      <c r="K57" s="21"/>
      <c r="L57" s="21"/>
      <c r="M57" s="21"/>
      <c r="N57" s="21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 x14ac:dyDescent="0.2">
      <c r="A58" s="27" t="s">
        <v>79</v>
      </c>
      <c r="B58" s="27" t="s">
        <v>80</v>
      </c>
      <c r="C58" s="19" t="s">
        <v>51</v>
      </c>
      <c r="D58" s="21"/>
      <c r="E58" s="21"/>
      <c r="F58" s="21"/>
      <c r="G58" s="19">
        <v>1</v>
      </c>
      <c r="H58" s="21"/>
      <c r="I58" s="21"/>
      <c r="J58" s="21"/>
      <c r="K58" s="21"/>
      <c r="L58" s="21"/>
      <c r="M58" s="21"/>
      <c r="N58" s="21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 x14ac:dyDescent="0.2">
      <c r="A59" s="27" t="s">
        <v>56</v>
      </c>
      <c r="B59" s="27" t="s">
        <v>57</v>
      </c>
      <c r="C59" s="19" t="s">
        <v>51</v>
      </c>
      <c r="D59" s="21"/>
      <c r="E59" s="21"/>
      <c r="F59" s="21"/>
      <c r="G59" s="19">
        <v>1</v>
      </c>
      <c r="H59" s="21"/>
      <c r="I59" s="21"/>
      <c r="J59" s="21"/>
      <c r="K59" s="21"/>
      <c r="L59" s="21"/>
      <c r="M59" s="21"/>
      <c r="N59" s="21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 x14ac:dyDescent="0.2">
      <c r="A60" s="27" t="s">
        <v>95</v>
      </c>
      <c r="B60" s="27" t="s">
        <v>96</v>
      </c>
      <c r="C60" s="19" t="s">
        <v>51</v>
      </c>
      <c r="D60" s="21"/>
      <c r="E60" s="21"/>
      <c r="F60" s="21"/>
      <c r="G60" s="19">
        <v>2</v>
      </c>
      <c r="H60" s="21"/>
      <c r="I60" s="21"/>
      <c r="J60" s="21"/>
      <c r="K60" s="21"/>
      <c r="L60" s="21"/>
      <c r="M60" s="21"/>
      <c r="N60" s="21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 x14ac:dyDescent="0.2">
      <c r="A61" s="27" t="s">
        <v>84</v>
      </c>
      <c r="B61" s="27" t="s">
        <v>85</v>
      </c>
      <c r="C61" s="19" t="s">
        <v>51</v>
      </c>
      <c r="D61" s="21"/>
      <c r="E61" s="21"/>
      <c r="F61" s="21"/>
      <c r="G61" s="19">
        <v>3</v>
      </c>
      <c r="H61" s="21"/>
      <c r="I61" s="21"/>
      <c r="J61" s="21"/>
      <c r="K61" s="21"/>
      <c r="L61" s="21"/>
      <c r="M61" s="21"/>
      <c r="N61" s="21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 x14ac:dyDescent="0.2">
      <c r="A62" s="27" t="s">
        <v>97</v>
      </c>
      <c r="B62" s="27" t="s">
        <v>98</v>
      </c>
      <c r="C62" s="19" t="s">
        <v>51</v>
      </c>
      <c r="D62" s="21"/>
      <c r="E62" s="21"/>
      <c r="F62" s="21"/>
      <c r="G62" s="19">
        <v>2</v>
      </c>
      <c r="H62" s="21"/>
      <c r="I62" s="21"/>
      <c r="J62" s="21"/>
      <c r="K62" s="21"/>
      <c r="L62" s="21"/>
      <c r="M62" s="21"/>
      <c r="N62" s="21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 x14ac:dyDescent="0.2">
      <c r="A63" s="27" t="s">
        <v>60</v>
      </c>
      <c r="B63" s="27" t="s">
        <v>61</v>
      </c>
      <c r="C63" s="19" t="s">
        <v>51</v>
      </c>
      <c r="D63" s="21"/>
      <c r="E63" s="21"/>
      <c r="F63" s="21"/>
      <c r="G63" s="19">
        <v>3</v>
      </c>
      <c r="H63" s="21"/>
      <c r="I63" s="21"/>
      <c r="J63" s="21"/>
      <c r="K63" s="21"/>
      <c r="L63" s="21"/>
      <c r="M63" s="21"/>
      <c r="N63" s="21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 x14ac:dyDescent="0.2">
      <c r="A64" s="27" t="s">
        <v>62</v>
      </c>
      <c r="B64" s="27" t="s">
        <v>63</v>
      </c>
      <c r="C64" s="19" t="s">
        <v>51</v>
      </c>
      <c r="D64" s="21"/>
      <c r="E64" s="21"/>
      <c r="F64" s="21"/>
      <c r="G64" s="19">
        <v>5</v>
      </c>
      <c r="H64" s="21"/>
      <c r="I64" s="21"/>
      <c r="J64" s="21"/>
      <c r="K64" s="21"/>
      <c r="L64" s="21"/>
      <c r="M64" s="21"/>
      <c r="N64" s="21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 x14ac:dyDescent="0.2">
      <c r="A65" s="27" t="s">
        <v>64</v>
      </c>
      <c r="B65" s="27" t="s">
        <v>65</v>
      </c>
      <c r="C65" s="19" t="s">
        <v>51</v>
      </c>
      <c r="D65" s="21"/>
      <c r="E65" s="21"/>
      <c r="F65" s="21"/>
      <c r="G65" s="19">
        <v>4</v>
      </c>
      <c r="H65" s="21"/>
      <c r="I65" s="21"/>
      <c r="J65" s="21"/>
      <c r="K65" s="21"/>
      <c r="L65" s="21"/>
      <c r="M65" s="21"/>
      <c r="N65" s="21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 x14ac:dyDescent="0.2">
      <c r="A66" s="27" t="s">
        <v>66</v>
      </c>
      <c r="B66" s="27" t="s">
        <v>67</v>
      </c>
      <c r="C66" s="19" t="s">
        <v>51</v>
      </c>
      <c r="D66" s="21"/>
      <c r="E66" s="21"/>
      <c r="F66" s="21"/>
      <c r="G66" s="19">
        <v>1</v>
      </c>
      <c r="H66" s="21"/>
      <c r="I66" s="21"/>
      <c r="J66" s="21"/>
      <c r="K66" s="21"/>
      <c r="L66" s="21"/>
      <c r="M66" s="21"/>
      <c r="N66" s="21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 x14ac:dyDescent="0.2">
      <c r="A67" s="27" t="s">
        <v>86</v>
      </c>
      <c r="B67" s="27" t="s">
        <v>87</v>
      </c>
      <c r="C67" s="19" t="s">
        <v>51</v>
      </c>
      <c r="D67" s="21"/>
      <c r="E67" s="21"/>
      <c r="F67" s="21"/>
      <c r="G67" s="19">
        <v>4</v>
      </c>
      <c r="H67" s="21"/>
      <c r="I67" s="21"/>
      <c r="J67" s="21"/>
      <c r="K67" s="21"/>
      <c r="L67" s="21"/>
      <c r="M67" s="21"/>
      <c r="N67" s="21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 x14ac:dyDescent="0.2">
      <c r="A68" s="27" t="s">
        <v>99</v>
      </c>
      <c r="B68" s="27" t="s">
        <v>100</v>
      </c>
      <c r="C68" s="19" t="s">
        <v>51</v>
      </c>
      <c r="D68" s="21"/>
      <c r="E68" s="21"/>
      <c r="F68" s="21"/>
      <c r="G68" s="19">
        <v>1</v>
      </c>
      <c r="H68" s="21"/>
      <c r="I68" s="21"/>
      <c r="J68" s="21"/>
      <c r="K68" s="21"/>
      <c r="L68" s="21"/>
      <c r="M68" s="21"/>
      <c r="N68" s="21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 x14ac:dyDescent="0.2">
      <c r="A69" s="27" t="s">
        <v>101</v>
      </c>
      <c r="B69" s="27" t="s">
        <v>102</v>
      </c>
      <c r="C69" s="19" t="s">
        <v>51</v>
      </c>
      <c r="D69" s="21"/>
      <c r="E69" s="21"/>
      <c r="F69" s="21"/>
      <c r="G69" s="19">
        <v>1</v>
      </c>
      <c r="H69" s="21"/>
      <c r="I69" s="21"/>
      <c r="J69" s="21"/>
      <c r="K69" s="21"/>
      <c r="L69" s="21"/>
      <c r="M69" s="21"/>
      <c r="N69" s="21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 x14ac:dyDescent="0.2">
      <c r="A70" s="27" t="s">
        <v>68</v>
      </c>
      <c r="B70" s="27" t="s">
        <v>69</v>
      </c>
      <c r="C70" s="19" t="s">
        <v>51</v>
      </c>
      <c r="D70" s="21"/>
      <c r="E70" s="21"/>
      <c r="F70" s="21"/>
      <c r="G70" s="19">
        <v>2</v>
      </c>
      <c r="H70" s="21"/>
      <c r="I70" s="21"/>
      <c r="J70" s="21"/>
      <c r="K70" s="21"/>
      <c r="L70" s="21"/>
      <c r="M70" s="21"/>
      <c r="N70" s="21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 x14ac:dyDescent="0.2">
      <c r="A71" s="27" t="s">
        <v>73</v>
      </c>
      <c r="B71" s="19" t="s">
        <v>74</v>
      </c>
      <c r="C71" s="19" t="s">
        <v>72</v>
      </c>
      <c r="D71" s="21"/>
      <c r="E71" s="21"/>
      <c r="F71" s="21"/>
      <c r="G71" s="19">
        <v>1</v>
      </c>
      <c r="H71" s="21"/>
      <c r="I71" s="21"/>
      <c r="J71" s="21"/>
      <c r="K71" s="21"/>
      <c r="L71" s="21"/>
      <c r="M71" s="21"/>
      <c r="N71" s="21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 x14ac:dyDescent="0.2">
      <c r="A72" s="27" t="s">
        <v>82</v>
      </c>
      <c r="B72" s="19" t="s">
        <v>103</v>
      </c>
      <c r="C72" s="19" t="s">
        <v>72</v>
      </c>
      <c r="D72" s="21"/>
      <c r="E72" s="21"/>
      <c r="F72" s="21"/>
      <c r="G72" s="19">
        <v>1</v>
      </c>
      <c r="H72" s="21"/>
      <c r="I72" s="21"/>
      <c r="J72" s="21"/>
      <c r="K72" s="21"/>
      <c r="L72" s="21"/>
      <c r="M72" s="21"/>
      <c r="N72" s="21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 x14ac:dyDescent="0.2">
      <c r="A73" s="28"/>
      <c r="B73" s="28"/>
      <c r="C73" s="29"/>
      <c r="D73" s="26"/>
      <c r="E73" s="26"/>
      <c r="F73" s="26"/>
      <c r="G73" s="29"/>
      <c r="H73" s="21"/>
      <c r="I73" s="21"/>
      <c r="J73" s="21"/>
      <c r="K73" s="21"/>
      <c r="L73" s="21"/>
      <c r="M73" s="21"/>
      <c r="N73" s="21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 x14ac:dyDescent="0.25">
      <c r="A74" s="24" t="s">
        <v>104</v>
      </c>
      <c r="B74" s="24"/>
      <c r="C74" s="25">
        <v>24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ht="15.75" customHeight="1" x14ac:dyDescent="0.2">
      <c r="A75" s="27" t="s">
        <v>105</v>
      </c>
      <c r="B75" s="27" t="s">
        <v>106</v>
      </c>
      <c r="C75" s="19" t="s">
        <v>51</v>
      </c>
      <c r="D75" s="16"/>
      <c r="E75" s="16"/>
      <c r="F75" s="16"/>
      <c r="G75" s="16"/>
      <c r="H75" s="19">
        <v>1</v>
      </c>
      <c r="I75" s="16"/>
      <c r="J75" s="16"/>
      <c r="K75" s="16"/>
      <c r="L75" s="16"/>
      <c r="M75" s="16"/>
      <c r="N75" s="16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spans="1:28" ht="15.75" customHeight="1" x14ac:dyDescent="0.2">
      <c r="A76" s="27" t="s">
        <v>54</v>
      </c>
      <c r="B76" s="27" t="s">
        <v>55</v>
      </c>
      <c r="C76" s="19" t="s">
        <v>51</v>
      </c>
      <c r="D76" s="16"/>
      <c r="E76" s="16"/>
      <c r="F76" s="16"/>
      <c r="G76" s="16"/>
      <c r="H76" s="19">
        <v>1</v>
      </c>
      <c r="I76" s="16"/>
      <c r="J76" s="16"/>
      <c r="K76" s="16"/>
      <c r="L76" s="16"/>
      <c r="M76" s="16"/>
      <c r="N76" s="16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1:28" ht="15.75" customHeight="1" x14ac:dyDescent="0.2">
      <c r="A77" s="27" t="s">
        <v>79</v>
      </c>
      <c r="B77" s="27" t="s">
        <v>80</v>
      </c>
      <c r="C77" s="19" t="s">
        <v>51</v>
      </c>
      <c r="D77" s="16"/>
      <c r="E77" s="16"/>
      <c r="F77" s="16"/>
      <c r="G77" s="16"/>
      <c r="H77" s="19">
        <v>1</v>
      </c>
      <c r="I77" s="16"/>
      <c r="J77" s="16"/>
      <c r="K77" s="16"/>
      <c r="L77" s="16"/>
      <c r="M77" s="16"/>
      <c r="N77" s="16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ht="15.75" customHeight="1" x14ac:dyDescent="0.2">
      <c r="A78" s="27" t="s">
        <v>56</v>
      </c>
      <c r="B78" s="27" t="s">
        <v>57</v>
      </c>
      <c r="C78" s="19" t="s">
        <v>51</v>
      </c>
      <c r="D78" s="16"/>
      <c r="E78" s="16"/>
      <c r="F78" s="16"/>
      <c r="G78" s="16"/>
      <c r="H78" s="19">
        <v>4</v>
      </c>
      <c r="I78" s="16"/>
      <c r="J78" s="16"/>
      <c r="K78" s="16"/>
      <c r="L78" s="16"/>
      <c r="M78" s="16"/>
      <c r="N78" s="16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 spans="1:28" ht="15.75" customHeight="1" x14ac:dyDescent="0.2">
      <c r="A79" s="27" t="s">
        <v>58</v>
      </c>
      <c r="B79" s="27" t="s">
        <v>59</v>
      </c>
      <c r="C79" s="19" t="s">
        <v>51</v>
      </c>
      <c r="D79" s="16"/>
      <c r="E79" s="16"/>
      <c r="F79" s="16"/>
      <c r="G79" s="16"/>
      <c r="H79" s="19">
        <v>2</v>
      </c>
      <c r="I79" s="16"/>
      <c r="J79" s="16"/>
      <c r="K79" s="16"/>
      <c r="L79" s="16"/>
      <c r="M79" s="16"/>
      <c r="N79" s="16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ht="15.75" customHeight="1" x14ac:dyDescent="0.2">
      <c r="A80" s="27" t="s">
        <v>60</v>
      </c>
      <c r="B80" s="27" t="s">
        <v>61</v>
      </c>
      <c r="C80" s="19" t="s">
        <v>51</v>
      </c>
      <c r="D80" s="16"/>
      <c r="E80" s="16"/>
      <c r="F80" s="16"/>
      <c r="G80" s="16"/>
      <c r="H80" s="19">
        <v>5</v>
      </c>
      <c r="I80" s="16"/>
      <c r="J80" s="16"/>
      <c r="K80" s="16"/>
      <c r="L80" s="16"/>
      <c r="M80" s="16"/>
      <c r="N80" s="16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ht="15.75" customHeight="1" x14ac:dyDescent="0.2">
      <c r="A81" s="27" t="s">
        <v>62</v>
      </c>
      <c r="B81" s="27" t="s">
        <v>63</v>
      </c>
      <c r="C81" s="19" t="s">
        <v>51</v>
      </c>
      <c r="D81" s="16"/>
      <c r="E81" s="16"/>
      <c r="F81" s="16"/>
      <c r="G81" s="16"/>
      <c r="H81" s="19">
        <v>1</v>
      </c>
      <c r="I81" s="16"/>
      <c r="J81" s="16"/>
      <c r="K81" s="16"/>
      <c r="L81" s="16"/>
      <c r="M81" s="16"/>
      <c r="N81" s="16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ht="15.75" customHeight="1" x14ac:dyDescent="0.2">
      <c r="A82" s="27" t="s">
        <v>64</v>
      </c>
      <c r="B82" s="27" t="s">
        <v>65</v>
      </c>
      <c r="C82" s="19" t="s">
        <v>51</v>
      </c>
      <c r="D82" s="16"/>
      <c r="E82" s="16"/>
      <c r="F82" s="16"/>
      <c r="G82" s="16"/>
      <c r="H82" s="19">
        <v>4</v>
      </c>
      <c r="I82" s="16"/>
      <c r="J82" s="16"/>
      <c r="K82" s="16"/>
      <c r="L82" s="16"/>
      <c r="M82" s="16"/>
      <c r="N82" s="16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ht="15.75" customHeight="1" x14ac:dyDescent="0.2">
      <c r="A83" s="27" t="s">
        <v>86</v>
      </c>
      <c r="B83" s="27" t="s">
        <v>87</v>
      </c>
      <c r="C83" s="19" t="s">
        <v>51</v>
      </c>
      <c r="D83" s="16"/>
      <c r="E83" s="16"/>
      <c r="F83" s="16"/>
      <c r="G83" s="16"/>
      <c r="H83" s="19">
        <v>2</v>
      </c>
      <c r="I83" s="16"/>
      <c r="J83" s="16"/>
      <c r="K83" s="16"/>
      <c r="L83" s="16"/>
      <c r="M83" s="16"/>
      <c r="N83" s="16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1:28" ht="15.75" customHeight="1" x14ac:dyDescent="0.2">
      <c r="A84" s="27" t="s">
        <v>68</v>
      </c>
      <c r="B84" s="27" t="s">
        <v>69</v>
      </c>
      <c r="C84" s="19" t="s">
        <v>51</v>
      </c>
      <c r="D84" s="16"/>
      <c r="E84" s="16"/>
      <c r="F84" s="16"/>
      <c r="G84" s="16"/>
      <c r="H84" s="19">
        <v>2</v>
      </c>
      <c r="I84" s="18"/>
      <c r="J84" s="16"/>
      <c r="K84" s="16"/>
      <c r="L84" s="16"/>
      <c r="M84" s="16"/>
      <c r="N84" s="16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</row>
    <row r="85" spans="1:28" ht="15.75" customHeight="1" x14ac:dyDescent="0.2">
      <c r="A85" s="27" t="s">
        <v>107</v>
      </c>
      <c r="B85" s="19" t="s">
        <v>108</v>
      </c>
      <c r="C85" s="19" t="s">
        <v>72</v>
      </c>
      <c r="D85" s="16"/>
      <c r="E85" s="16"/>
      <c r="F85" s="16"/>
      <c r="G85" s="16"/>
      <c r="H85" s="19">
        <v>1</v>
      </c>
      <c r="I85" s="16"/>
      <c r="J85" s="16"/>
      <c r="K85" s="16"/>
      <c r="L85" s="16"/>
      <c r="M85" s="16"/>
      <c r="N85" s="16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</row>
    <row r="86" spans="1:28" ht="15.75" customHeight="1" x14ac:dyDescent="0.2">
      <c r="A86" s="28"/>
      <c r="B86" s="28"/>
      <c r="C86" s="29"/>
      <c r="D86" s="18"/>
      <c r="E86" s="18"/>
      <c r="F86" s="18"/>
      <c r="G86" s="18"/>
      <c r="H86" s="29"/>
      <c r="I86" s="16"/>
      <c r="J86" s="16"/>
      <c r="K86" s="16"/>
      <c r="L86" s="16"/>
      <c r="M86" s="16"/>
      <c r="N86" s="16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spans="1:28" ht="15.75" customHeight="1" x14ac:dyDescent="0.25">
      <c r="A87" s="24" t="s">
        <v>109</v>
      </c>
      <c r="B87" s="24"/>
      <c r="C87" s="25">
        <v>48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spans="1:28" ht="15.75" customHeight="1" x14ac:dyDescent="0.2">
      <c r="A88" s="27" t="s">
        <v>78</v>
      </c>
      <c r="B88" s="27" t="s">
        <v>50</v>
      </c>
      <c r="C88" s="19" t="s">
        <v>51</v>
      </c>
      <c r="D88" s="16"/>
      <c r="E88" s="16"/>
      <c r="F88" s="16"/>
      <c r="G88" s="16"/>
      <c r="H88" s="16"/>
      <c r="I88" s="19">
        <v>1</v>
      </c>
      <c r="J88" s="16"/>
      <c r="K88" s="16"/>
      <c r="L88" s="16"/>
      <c r="M88" s="16"/>
      <c r="N88" s="16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 spans="1:28" ht="15.75" customHeight="1" x14ac:dyDescent="0.2">
      <c r="A89" s="27" t="s">
        <v>52</v>
      </c>
      <c r="B89" s="27" t="s">
        <v>53</v>
      </c>
      <c r="C89" s="19" t="s">
        <v>51</v>
      </c>
      <c r="D89" s="16"/>
      <c r="E89" s="16"/>
      <c r="F89" s="16"/>
      <c r="G89" s="16"/>
      <c r="H89" s="16"/>
      <c r="I89" s="19">
        <v>5</v>
      </c>
      <c r="J89" s="16"/>
      <c r="K89" s="16"/>
      <c r="L89" s="16"/>
      <c r="M89" s="16"/>
      <c r="N89" s="16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</row>
    <row r="90" spans="1:28" ht="15.75" customHeight="1" x14ac:dyDescent="0.2">
      <c r="A90" s="27" t="s">
        <v>79</v>
      </c>
      <c r="B90" s="27" t="s">
        <v>80</v>
      </c>
      <c r="C90" s="19" t="s">
        <v>51</v>
      </c>
      <c r="D90" s="16"/>
      <c r="E90" s="16"/>
      <c r="F90" s="16"/>
      <c r="G90" s="16"/>
      <c r="H90" s="16"/>
      <c r="I90" s="19">
        <v>1</v>
      </c>
      <c r="J90" s="16"/>
      <c r="K90" s="16"/>
      <c r="L90" s="16"/>
      <c r="M90" s="16"/>
      <c r="N90" s="16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</row>
    <row r="91" spans="1:28" ht="15.75" customHeight="1" x14ac:dyDescent="0.2">
      <c r="A91" s="27" t="s">
        <v>56</v>
      </c>
      <c r="B91" s="27" t="s">
        <v>57</v>
      </c>
      <c r="C91" s="19" t="s">
        <v>51</v>
      </c>
      <c r="D91" s="16"/>
      <c r="E91" s="16"/>
      <c r="F91" s="16"/>
      <c r="G91" s="16"/>
      <c r="H91" s="16"/>
      <c r="I91" s="19">
        <v>6</v>
      </c>
      <c r="J91" s="16"/>
      <c r="K91" s="16"/>
      <c r="L91" s="16"/>
      <c r="M91" s="16"/>
      <c r="N91" s="16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 spans="1:28" ht="15.75" customHeight="1" x14ac:dyDescent="0.2">
      <c r="A92" s="27" t="s">
        <v>58</v>
      </c>
      <c r="B92" s="27" t="s">
        <v>59</v>
      </c>
      <c r="C92" s="19" t="s">
        <v>51</v>
      </c>
      <c r="D92" s="16"/>
      <c r="E92" s="16"/>
      <c r="F92" s="16"/>
      <c r="G92" s="16"/>
      <c r="H92" s="16"/>
      <c r="I92" s="19">
        <v>6</v>
      </c>
      <c r="J92" s="16"/>
      <c r="K92" s="16"/>
      <c r="L92" s="16"/>
      <c r="M92" s="16"/>
      <c r="N92" s="16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1:28" ht="15.75" customHeight="1" x14ac:dyDescent="0.2">
      <c r="A93" s="27" t="s">
        <v>60</v>
      </c>
      <c r="B93" s="27" t="s">
        <v>61</v>
      </c>
      <c r="C93" s="19" t="s">
        <v>51</v>
      </c>
      <c r="D93" s="16"/>
      <c r="E93" s="16"/>
      <c r="F93" s="16"/>
      <c r="G93" s="16"/>
      <c r="H93" s="16"/>
      <c r="I93" s="19">
        <v>4</v>
      </c>
      <c r="J93" s="16"/>
      <c r="K93" s="16"/>
      <c r="L93" s="16"/>
      <c r="M93" s="16"/>
      <c r="N93" s="16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ht="15.75" customHeight="1" x14ac:dyDescent="0.2">
      <c r="A94" s="27" t="s">
        <v>62</v>
      </c>
      <c r="B94" s="27" t="s">
        <v>63</v>
      </c>
      <c r="C94" s="19" t="s">
        <v>51</v>
      </c>
      <c r="D94" s="16"/>
      <c r="E94" s="16"/>
      <c r="F94" s="16"/>
      <c r="G94" s="16"/>
      <c r="H94" s="16"/>
      <c r="I94" s="19">
        <v>3</v>
      </c>
      <c r="J94" s="16"/>
      <c r="K94" s="16"/>
      <c r="L94" s="16"/>
      <c r="M94" s="16"/>
      <c r="N94" s="16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spans="1:28" ht="15.75" customHeight="1" x14ac:dyDescent="0.2">
      <c r="A95" s="27" t="s">
        <v>64</v>
      </c>
      <c r="B95" s="27" t="s">
        <v>65</v>
      </c>
      <c r="C95" s="19" t="s">
        <v>51</v>
      </c>
      <c r="D95" s="16"/>
      <c r="E95" s="16"/>
      <c r="F95" s="16"/>
      <c r="G95" s="16"/>
      <c r="H95" s="16"/>
      <c r="I95" s="19">
        <v>4</v>
      </c>
      <c r="J95" s="16"/>
      <c r="K95" s="16"/>
      <c r="L95" s="16"/>
      <c r="M95" s="16"/>
      <c r="N95" s="16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</row>
    <row r="96" spans="1:28" ht="15.75" customHeight="1" x14ac:dyDescent="0.2">
      <c r="A96" s="27" t="s">
        <v>110</v>
      </c>
      <c r="B96" s="27" t="s">
        <v>111</v>
      </c>
      <c r="C96" s="19" t="s">
        <v>51</v>
      </c>
      <c r="D96" s="16"/>
      <c r="E96" s="16"/>
      <c r="F96" s="16"/>
      <c r="G96" s="16"/>
      <c r="H96" s="16"/>
      <c r="I96" s="19">
        <v>1</v>
      </c>
      <c r="J96" s="16"/>
      <c r="K96" s="16"/>
      <c r="L96" s="16"/>
      <c r="M96" s="16"/>
      <c r="N96" s="16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</row>
    <row r="97" spans="1:28" ht="15.75" customHeight="1" x14ac:dyDescent="0.2">
      <c r="A97" s="27" t="s">
        <v>86</v>
      </c>
      <c r="B97" s="27" t="s">
        <v>87</v>
      </c>
      <c r="C97" s="19" t="s">
        <v>51</v>
      </c>
      <c r="D97" s="16"/>
      <c r="E97" s="16"/>
      <c r="F97" s="16"/>
      <c r="G97" s="16"/>
      <c r="H97" s="16"/>
      <c r="I97" s="19">
        <v>1</v>
      </c>
      <c r="J97" s="16"/>
      <c r="K97" s="16"/>
      <c r="L97" s="16"/>
      <c r="M97" s="16"/>
      <c r="N97" s="16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</row>
    <row r="98" spans="1:28" ht="15.75" customHeight="1" x14ac:dyDescent="0.2">
      <c r="A98" s="27" t="s">
        <v>68</v>
      </c>
      <c r="B98" s="27" t="s">
        <v>69</v>
      </c>
      <c r="C98" s="19" t="s">
        <v>51</v>
      </c>
      <c r="D98" s="16"/>
      <c r="E98" s="16"/>
      <c r="F98" s="16"/>
      <c r="G98" s="16"/>
      <c r="H98" s="16"/>
      <c r="I98" s="19">
        <v>8</v>
      </c>
      <c r="J98" s="16"/>
      <c r="K98" s="16"/>
      <c r="L98" s="16"/>
      <c r="M98" s="16"/>
      <c r="N98" s="16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spans="1:28" ht="15.75" customHeight="1" x14ac:dyDescent="0.2">
      <c r="A99" s="27" t="s">
        <v>70</v>
      </c>
      <c r="B99" s="19" t="s">
        <v>71</v>
      </c>
      <c r="C99" s="19" t="s">
        <v>72</v>
      </c>
      <c r="D99" s="16"/>
      <c r="E99" s="16"/>
      <c r="F99" s="16"/>
      <c r="G99" s="16"/>
      <c r="H99" s="16"/>
      <c r="I99" s="19">
        <v>2</v>
      </c>
      <c r="J99" s="16"/>
      <c r="K99" s="16"/>
      <c r="L99" s="16"/>
      <c r="M99" s="16"/>
      <c r="N99" s="16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</row>
    <row r="100" spans="1:28" ht="15.75" customHeight="1" x14ac:dyDescent="0.2">
      <c r="A100" s="27" t="s">
        <v>112</v>
      </c>
      <c r="B100" s="19" t="s">
        <v>113</v>
      </c>
      <c r="C100" s="19" t="s">
        <v>72</v>
      </c>
      <c r="D100" s="16"/>
      <c r="E100" s="16"/>
      <c r="F100" s="16"/>
      <c r="G100" s="16"/>
      <c r="H100" s="16"/>
      <c r="I100" s="19">
        <v>4</v>
      </c>
      <c r="J100" s="16"/>
      <c r="K100" s="16"/>
      <c r="L100" s="16"/>
      <c r="M100" s="16"/>
      <c r="N100" s="16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</row>
    <row r="101" spans="1:28" ht="15.75" customHeight="1" x14ac:dyDescent="0.2">
      <c r="A101" s="27" t="s">
        <v>114</v>
      </c>
      <c r="B101" s="19" t="s">
        <v>115</v>
      </c>
      <c r="C101" s="19" t="s">
        <v>72</v>
      </c>
      <c r="D101" s="16"/>
      <c r="E101" s="16"/>
      <c r="F101" s="16"/>
      <c r="G101" s="16"/>
      <c r="H101" s="16"/>
      <c r="I101" s="19">
        <v>2</v>
      </c>
      <c r="J101" s="16"/>
      <c r="K101" s="16"/>
      <c r="L101" s="16"/>
      <c r="M101" s="16"/>
      <c r="N101" s="16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</row>
    <row r="102" spans="1:28" ht="15.75" customHeight="1" x14ac:dyDescent="0.2">
      <c r="A102" s="28"/>
      <c r="B102" s="28"/>
      <c r="C102" s="29"/>
      <c r="D102" s="18"/>
      <c r="E102" s="18"/>
      <c r="F102" s="18"/>
      <c r="G102" s="18"/>
      <c r="H102" s="18"/>
      <c r="I102" s="29"/>
      <c r="J102" s="16"/>
      <c r="K102" s="16"/>
      <c r="L102" s="16"/>
      <c r="M102" s="16"/>
      <c r="N102" s="16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</row>
    <row r="103" spans="1:28" ht="15.75" customHeight="1" x14ac:dyDescent="0.25">
      <c r="A103" s="24" t="s">
        <v>116</v>
      </c>
      <c r="B103" s="24"/>
      <c r="C103" s="25">
        <v>64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</row>
    <row r="104" spans="1:28" ht="15.75" customHeight="1" x14ac:dyDescent="0.2">
      <c r="A104" s="27" t="s">
        <v>78</v>
      </c>
      <c r="B104" s="27" t="s">
        <v>50</v>
      </c>
      <c r="C104" s="19" t="s">
        <v>51</v>
      </c>
      <c r="D104" s="16"/>
      <c r="E104" s="16"/>
      <c r="F104" s="16"/>
      <c r="G104" s="16"/>
      <c r="H104" s="16"/>
      <c r="I104" s="16"/>
      <c r="J104" s="19">
        <v>2</v>
      </c>
      <c r="K104" s="16"/>
      <c r="L104" s="16"/>
      <c r="M104" s="16"/>
      <c r="N104" s="16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1:28" ht="15.75" customHeight="1" x14ac:dyDescent="0.2">
      <c r="A105" s="27" t="s">
        <v>52</v>
      </c>
      <c r="B105" s="27" t="s">
        <v>53</v>
      </c>
      <c r="C105" s="19" t="s">
        <v>51</v>
      </c>
      <c r="D105" s="16"/>
      <c r="E105" s="16"/>
      <c r="F105" s="16"/>
      <c r="G105" s="16"/>
      <c r="H105" s="16"/>
      <c r="I105" s="16"/>
      <c r="J105" s="19">
        <v>12</v>
      </c>
      <c r="K105" s="16"/>
      <c r="L105" s="16"/>
      <c r="M105" s="16"/>
      <c r="N105" s="16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:28" ht="15.75" customHeight="1" x14ac:dyDescent="0.2">
      <c r="A106" s="27" t="s">
        <v>79</v>
      </c>
      <c r="B106" s="27" t="s">
        <v>80</v>
      </c>
      <c r="C106" s="19" t="s">
        <v>51</v>
      </c>
      <c r="D106" s="16"/>
      <c r="E106" s="16"/>
      <c r="F106" s="16"/>
      <c r="G106" s="16"/>
      <c r="H106" s="16"/>
      <c r="I106" s="16"/>
      <c r="J106" s="19">
        <v>2</v>
      </c>
      <c r="K106" s="16"/>
      <c r="L106" s="16"/>
      <c r="M106" s="16"/>
      <c r="N106" s="16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:28" ht="15.75" customHeight="1" x14ac:dyDescent="0.2">
      <c r="A107" s="27" t="s">
        <v>56</v>
      </c>
      <c r="B107" s="27" t="s">
        <v>57</v>
      </c>
      <c r="C107" s="19" t="s">
        <v>51</v>
      </c>
      <c r="D107" s="16"/>
      <c r="E107" s="16"/>
      <c r="F107" s="16"/>
      <c r="G107" s="16"/>
      <c r="H107" s="16"/>
      <c r="I107" s="16"/>
      <c r="J107" s="19">
        <v>4</v>
      </c>
      <c r="K107" s="16"/>
      <c r="L107" s="16"/>
      <c r="M107" s="16"/>
      <c r="N107" s="16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</row>
    <row r="108" spans="1:28" ht="15.75" customHeight="1" x14ac:dyDescent="0.2">
      <c r="A108" s="27" t="s">
        <v>58</v>
      </c>
      <c r="B108" s="27" t="s">
        <v>59</v>
      </c>
      <c r="C108" s="19" t="s">
        <v>51</v>
      </c>
      <c r="D108" s="16"/>
      <c r="E108" s="16"/>
      <c r="F108" s="16"/>
      <c r="G108" s="16"/>
      <c r="H108" s="16"/>
      <c r="I108" s="16"/>
      <c r="J108" s="19">
        <v>4</v>
      </c>
      <c r="K108" s="16"/>
      <c r="L108" s="16"/>
      <c r="M108" s="16"/>
      <c r="N108" s="16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</row>
    <row r="109" spans="1:28" ht="15.75" customHeight="1" x14ac:dyDescent="0.2">
      <c r="A109" s="27" t="s">
        <v>60</v>
      </c>
      <c r="B109" s="27" t="s">
        <v>61</v>
      </c>
      <c r="C109" s="19" t="s">
        <v>51</v>
      </c>
      <c r="D109" s="16"/>
      <c r="E109" s="16"/>
      <c r="F109" s="16"/>
      <c r="G109" s="16"/>
      <c r="H109" s="16"/>
      <c r="I109" s="16"/>
      <c r="J109" s="19">
        <v>7</v>
      </c>
      <c r="K109" s="16"/>
      <c r="L109" s="16"/>
      <c r="M109" s="16"/>
      <c r="N109" s="16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 spans="1:28" ht="15.75" customHeight="1" x14ac:dyDescent="0.2">
      <c r="A110" s="27" t="s">
        <v>62</v>
      </c>
      <c r="B110" s="27" t="s">
        <v>63</v>
      </c>
      <c r="C110" s="19" t="s">
        <v>51</v>
      </c>
      <c r="D110" s="16"/>
      <c r="E110" s="16"/>
      <c r="F110" s="16"/>
      <c r="G110" s="16"/>
      <c r="H110" s="16"/>
      <c r="I110" s="16"/>
      <c r="J110" s="19">
        <v>1</v>
      </c>
      <c r="K110" s="16"/>
      <c r="L110" s="16"/>
      <c r="M110" s="16"/>
      <c r="N110" s="16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1:28" ht="15.75" customHeight="1" x14ac:dyDescent="0.2">
      <c r="A111" s="27" t="s">
        <v>64</v>
      </c>
      <c r="B111" s="27" t="s">
        <v>65</v>
      </c>
      <c r="C111" s="19" t="s">
        <v>51</v>
      </c>
      <c r="D111" s="16"/>
      <c r="E111" s="16"/>
      <c r="F111" s="16"/>
      <c r="G111" s="16"/>
      <c r="H111" s="16"/>
      <c r="I111" s="16"/>
      <c r="J111" s="19">
        <v>7</v>
      </c>
      <c r="K111" s="16"/>
      <c r="L111" s="16"/>
      <c r="M111" s="16"/>
      <c r="N111" s="16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</row>
    <row r="112" spans="1:28" ht="15.75" customHeight="1" x14ac:dyDescent="0.2">
      <c r="A112" s="27" t="s">
        <v>110</v>
      </c>
      <c r="B112" s="27" t="s">
        <v>111</v>
      </c>
      <c r="C112" s="19" t="s">
        <v>51</v>
      </c>
      <c r="D112" s="16"/>
      <c r="E112" s="16"/>
      <c r="F112" s="16"/>
      <c r="G112" s="16"/>
      <c r="H112" s="16"/>
      <c r="I112" s="16"/>
      <c r="J112" s="19">
        <v>11</v>
      </c>
      <c r="K112" s="16"/>
      <c r="L112" s="16"/>
      <c r="M112" s="16"/>
      <c r="N112" s="16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</row>
    <row r="113" spans="1:28" ht="15.75" customHeight="1" x14ac:dyDescent="0.2">
      <c r="A113" s="27" t="s">
        <v>66</v>
      </c>
      <c r="B113" s="27" t="s">
        <v>67</v>
      </c>
      <c r="C113" s="19" t="s">
        <v>51</v>
      </c>
      <c r="D113" s="16"/>
      <c r="E113" s="16"/>
      <c r="F113" s="16"/>
      <c r="G113" s="16"/>
      <c r="H113" s="16"/>
      <c r="I113" s="16"/>
      <c r="J113" s="19">
        <v>1</v>
      </c>
      <c r="K113" s="16"/>
      <c r="L113" s="16"/>
      <c r="M113" s="16"/>
      <c r="N113" s="16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</row>
    <row r="114" spans="1:28" ht="15.75" customHeight="1" x14ac:dyDescent="0.2">
      <c r="A114" s="27" t="s">
        <v>68</v>
      </c>
      <c r="B114" s="27" t="s">
        <v>69</v>
      </c>
      <c r="C114" s="19" t="s">
        <v>51</v>
      </c>
      <c r="D114" s="16"/>
      <c r="E114" s="16"/>
      <c r="F114" s="16"/>
      <c r="G114" s="16"/>
      <c r="H114" s="16"/>
      <c r="I114" s="16"/>
      <c r="J114" s="19">
        <v>7</v>
      </c>
      <c r="K114" s="16"/>
      <c r="L114" s="16"/>
      <c r="M114" s="16"/>
      <c r="N114" s="16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</row>
    <row r="115" spans="1:28" ht="15.75" customHeight="1" x14ac:dyDescent="0.2">
      <c r="A115" s="27" t="s">
        <v>70</v>
      </c>
      <c r="B115" s="19" t="s">
        <v>71</v>
      </c>
      <c r="C115" s="19" t="s">
        <v>72</v>
      </c>
      <c r="D115" s="16"/>
      <c r="E115" s="16"/>
      <c r="F115" s="16"/>
      <c r="G115" s="16"/>
      <c r="H115" s="16"/>
      <c r="I115" s="16"/>
      <c r="J115" s="19">
        <v>1</v>
      </c>
      <c r="K115" s="16"/>
      <c r="L115" s="16"/>
      <c r="M115" s="16"/>
      <c r="N115" s="16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1:28" ht="15.75" customHeight="1" x14ac:dyDescent="0.2">
      <c r="A116" s="27" t="s">
        <v>82</v>
      </c>
      <c r="B116" s="19" t="s">
        <v>103</v>
      </c>
      <c r="C116" s="19" t="s">
        <v>72</v>
      </c>
      <c r="D116" s="16"/>
      <c r="E116" s="16"/>
      <c r="F116" s="16"/>
      <c r="G116" s="16"/>
      <c r="H116" s="16"/>
      <c r="I116" s="16"/>
      <c r="J116" s="19">
        <v>1</v>
      </c>
      <c r="K116" s="16"/>
      <c r="L116" s="16"/>
      <c r="M116" s="16"/>
      <c r="N116" s="16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</row>
    <row r="117" spans="1:28" ht="15.75" customHeight="1" x14ac:dyDescent="0.2">
      <c r="A117" s="27" t="s">
        <v>112</v>
      </c>
      <c r="B117" s="19" t="s">
        <v>113</v>
      </c>
      <c r="C117" s="19" t="s">
        <v>72</v>
      </c>
      <c r="D117" s="16"/>
      <c r="E117" s="16"/>
      <c r="F117" s="16"/>
      <c r="G117" s="16"/>
      <c r="H117" s="16"/>
      <c r="I117" s="16"/>
      <c r="J117" s="19">
        <v>3</v>
      </c>
      <c r="K117" s="16"/>
      <c r="L117" s="16"/>
      <c r="M117" s="16"/>
      <c r="N117" s="16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</row>
    <row r="118" spans="1:28" ht="15.75" customHeight="1" x14ac:dyDescent="0.2">
      <c r="A118" s="27" t="s">
        <v>117</v>
      </c>
      <c r="B118" s="19" t="s">
        <v>118</v>
      </c>
      <c r="C118" s="19" t="s">
        <v>72</v>
      </c>
      <c r="D118" s="16"/>
      <c r="E118" s="16"/>
      <c r="F118" s="16"/>
      <c r="G118" s="16"/>
      <c r="H118" s="16"/>
      <c r="I118" s="16"/>
      <c r="J118" s="19">
        <v>1</v>
      </c>
      <c r="K118" s="16"/>
      <c r="L118" s="16"/>
      <c r="M118" s="16"/>
      <c r="N118" s="16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ht="15.75" customHeight="1" x14ac:dyDescent="0.2">
      <c r="A119" s="28"/>
      <c r="B119" s="28"/>
      <c r="C119" s="29"/>
      <c r="D119" s="18"/>
      <c r="E119" s="18"/>
      <c r="F119" s="18"/>
      <c r="G119" s="18"/>
      <c r="H119" s="18"/>
      <c r="I119" s="18"/>
      <c r="J119" s="29"/>
      <c r="K119" s="16"/>
      <c r="L119" s="16"/>
      <c r="M119" s="16"/>
      <c r="N119" s="16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 spans="1:28" ht="15.75" customHeight="1" x14ac:dyDescent="0.25">
      <c r="A120" s="24" t="s">
        <v>119</v>
      </c>
      <c r="B120" s="24"/>
      <c r="C120" s="25">
        <v>29</v>
      </c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1:28" ht="15.75" customHeight="1" x14ac:dyDescent="0.2">
      <c r="A121" s="27" t="s">
        <v>52</v>
      </c>
      <c r="B121" s="27" t="s">
        <v>53</v>
      </c>
      <c r="C121" s="19" t="s">
        <v>51</v>
      </c>
      <c r="D121" s="16"/>
      <c r="E121" s="16"/>
      <c r="F121" s="16"/>
      <c r="G121" s="16"/>
      <c r="H121" s="16"/>
      <c r="I121" s="16"/>
      <c r="J121" s="16"/>
      <c r="K121" s="19">
        <v>4</v>
      </c>
      <c r="L121" s="16"/>
      <c r="M121" s="16"/>
      <c r="N121" s="16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 spans="1:28" ht="15.75" customHeight="1" x14ac:dyDescent="0.2">
      <c r="A122" s="27" t="s">
        <v>58</v>
      </c>
      <c r="B122" s="27" t="s">
        <v>59</v>
      </c>
      <c r="C122" s="19" t="s">
        <v>51</v>
      </c>
      <c r="D122" s="16"/>
      <c r="E122" s="16"/>
      <c r="F122" s="16"/>
      <c r="G122" s="16"/>
      <c r="H122" s="16"/>
      <c r="I122" s="16"/>
      <c r="J122" s="16"/>
      <c r="K122" s="19">
        <v>2</v>
      </c>
      <c r="L122" s="16"/>
      <c r="M122" s="16"/>
      <c r="N122" s="16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 spans="1:28" ht="15.75" customHeight="1" x14ac:dyDescent="0.2">
      <c r="A123" s="27" t="s">
        <v>60</v>
      </c>
      <c r="B123" s="27" t="s">
        <v>61</v>
      </c>
      <c r="C123" s="19" t="s">
        <v>51</v>
      </c>
      <c r="D123" s="16"/>
      <c r="E123" s="16"/>
      <c r="F123" s="16"/>
      <c r="G123" s="16"/>
      <c r="H123" s="16"/>
      <c r="I123" s="16"/>
      <c r="J123" s="16"/>
      <c r="K123" s="19">
        <v>7</v>
      </c>
      <c r="L123" s="16"/>
      <c r="M123" s="16"/>
      <c r="N123" s="16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</row>
    <row r="124" spans="1:28" ht="15.75" customHeight="1" x14ac:dyDescent="0.2">
      <c r="A124" s="27" t="s">
        <v>64</v>
      </c>
      <c r="B124" s="27" t="s">
        <v>65</v>
      </c>
      <c r="C124" s="19" t="s">
        <v>51</v>
      </c>
      <c r="D124" s="16"/>
      <c r="E124" s="16"/>
      <c r="F124" s="16"/>
      <c r="G124" s="16"/>
      <c r="H124" s="16"/>
      <c r="I124" s="16"/>
      <c r="J124" s="16"/>
      <c r="K124" s="19">
        <v>5</v>
      </c>
      <c r="L124" s="16"/>
      <c r="M124" s="16"/>
      <c r="N124" s="16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</row>
    <row r="125" spans="1:28" ht="15.75" customHeight="1" x14ac:dyDescent="0.2">
      <c r="A125" s="27" t="s">
        <v>110</v>
      </c>
      <c r="B125" s="27" t="s">
        <v>111</v>
      </c>
      <c r="C125" s="19" t="s">
        <v>51</v>
      </c>
      <c r="D125" s="16"/>
      <c r="E125" s="16"/>
      <c r="F125" s="16"/>
      <c r="G125" s="16"/>
      <c r="H125" s="16"/>
      <c r="I125" s="16"/>
      <c r="J125" s="16"/>
      <c r="K125" s="19">
        <v>6</v>
      </c>
      <c r="L125" s="16"/>
      <c r="M125" s="16"/>
      <c r="N125" s="16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</row>
    <row r="126" spans="1:28" ht="15.75" customHeight="1" x14ac:dyDescent="0.2">
      <c r="A126" s="27" t="s">
        <v>68</v>
      </c>
      <c r="B126" s="27" t="s">
        <v>69</v>
      </c>
      <c r="C126" s="19" t="s">
        <v>51</v>
      </c>
      <c r="D126" s="16"/>
      <c r="E126" s="16"/>
      <c r="F126" s="16"/>
      <c r="G126" s="16"/>
      <c r="H126" s="16"/>
      <c r="I126" s="16"/>
      <c r="J126" s="16"/>
      <c r="K126" s="19">
        <v>1</v>
      </c>
      <c r="L126" s="16"/>
      <c r="M126" s="16"/>
      <c r="N126" s="16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</row>
    <row r="127" spans="1:28" ht="15.75" customHeight="1" x14ac:dyDescent="0.2">
      <c r="A127" s="27" t="s">
        <v>112</v>
      </c>
      <c r="B127" s="19" t="s">
        <v>113</v>
      </c>
      <c r="C127" s="19" t="s">
        <v>72</v>
      </c>
      <c r="D127" s="16"/>
      <c r="E127" s="16"/>
      <c r="F127" s="16"/>
      <c r="G127" s="16"/>
      <c r="H127" s="16"/>
      <c r="I127" s="16"/>
      <c r="J127" s="16"/>
      <c r="K127" s="19">
        <v>4</v>
      </c>
      <c r="L127" s="16"/>
      <c r="M127" s="16"/>
      <c r="N127" s="16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</row>
    <row r="128" spans="1:28" ht="15.75" customHeight="1" x14ac:dyDescent="0.2">
      <c r="A128" s="28"/>
      <c r="B128" s="28"/>
      <c r="C128" s="29"/>
      <c r="D128" s="18"/>
      <c r="E128" s="18"/>
      <c r="F128" s="18"/>
      <c r="G128" s="18"/>
      <c r="H128" s="18"/>
      <c r="I128" s="18"/>
      <c r="J128" s="18"/>
      <c r="K128" s="29"/>
      <c r="L128" s="16"/>
      <c r="M128" s="16"/>
      <c r="N128" s="16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</row>
    <row r="129" spans="1:28" ht="15.75" customHeight="1" x14ac:dyDescent="0.25">
      <c r="A129" s="24" t="s">
        <v>120</v>
      </c>
      <c r="B129" s="24"/>
      <c r="C129" s="25">
        <v>37</v>
      </c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</row>
    <row r="130" spans="1:28" ht="15.75" customHeight="1" x14ac:dyDescent="0.2">
      <c r="A130" s="27" t="s">
        <v>78</v>
      </c>
      <c r="B130" s="27" t="s">
        <v>50</v>
      </c>
      <c r="C130" s="19" t="s">
        <v>51</v>
      </c>
      <c r="D130" s="16"/>
      <c r="E130" s="16"/>
      <c r="F130" s="16"/>
      <c r="G130" s="16"/>
      <c r="H130" s="16"/>
      <c r="I130" s="16"/>
      <c r="J130" s="16"/>
      <c r="K130" s="16"/>
      <c r="L130" s="19">
        <v>1</v>
      </c>
      <c r="M130" s="16"/>
      <c r="N130" s="16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</row>
    <row r="131" spans="1:28" ht="15.75" customHeight="1" x14ac:dyDescent="0.2">
      <c r="A131" s="27" t="s">
        <v>52</v>
      </c>
      <c r="B131" s="27" t="s">
        <v>53</v>
      </c>
      <c r="C131" s="19" t="s">
        <v>51</v>
      </c>
      <c r="D131" s="16"/>
      <c r="E131" s="16"/>
      <c r="F131" s="16"/>
      <c r="G131" s="16"/>
      <c r="H131" s="16"/>
      <c r="I131" s="16"/>
      <c r="J131" s="16"/>
      <c r="K131" s="16"/>
      <c r="L131" s="19">
        <v>3</v>
      </c>
      <c r="M131" s="16"/>
      <c r="N131" s="16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8" ht="15.75" customHeight="1" x14ac:dyDescent="0.2">
      <c r="A132" s="27" t="s">
        <v>79</v>
      </c>
      <c r="B132" s="27" t="s">
        <v>80</v>
      </c>
      <c r="C132" s="19" t="s">
        <v>51</v>
      </c>
      <c r="D132" s="16"/>
      <c r="E132" s="16"/>
      <c r="F132" s="16"/>
      <c r="G132" s="16"/>
      <c r="H132" s="16"/>
      <c r="I132" s="16"/>
      <c r="J132" s="16"/>
      <c r="K132" s="16"/>
      <c r="L132" s="19">
        <v>2</v>
      </c>
      <c r="M132" s="16"/>
      <c r="N132" s="16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</row>
    <row r="133" spans="1:28" ht="15.75" customHeight="1" x14ac:dyDescent="0.2">
      <c r="A133" s="27" t="s">
        <v>58</v>
      </c>
      <c r="B133" s="27" t="s">
        <v>59</v>
      </c>
      <c r="C133" s="19" t="s">
        <v>51</v>
      </c>
      <c r="D133" s="16"/>
      <c r="E133" s="16"/>
      <c r="F133" s="16"/>
      <c r="G133" s="16"/>
      <c r="H133" s="16"/>
      <c r="I133" s="16"/>
      <c r="J133" s="16"/>
      <c r="K133" s="16"/>
      <c r="L133" s="19">
        <v>5</v>
      </c>
      <c r="M133" s="16"/>
      <c r="N133" s="16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</row>
    <row r="134" spans="1:28" ht="15.75" customHeight="1" x14ac:dyDescent="0.2">
      <c r="A134" s="27" t="s">
        <v>95</v>
      </c>
      <c r="B134" s="27" t="s">
        <v>96</v>
      </c>
      <c r="C134" s="19" t="s">
        <v>51</v>
      </c>
      <c r="D134" s="16"/>
      <c r="E134" s="16"/>
      <c r="F134" s="16"/>
      <c r="G134" s="16"/>
      <c r="H134" s="16"/>
      <c r="I134" s="16"/>
      <c r="J134" s="16"/>
      <c r="K134" s="16"/>
      <c r="L134" s="19">
        <v>1</v>
      </c>
      <c r="M134" s="16"/>
      <c r="N134" s="16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</row>
    <row r="135" spans="1:28" ht="15.75" customHeight="1" x14ac:dyDescent="0.2">
      <c r="A135" s="27" t="s">
        <v>60</v>
      </c>
      <c r="B135" s="27" t="s">
        <v>61</v>
      </c>
      <c r="C135" s="19" t="s">
        <v>51</v>
      </c>
      <c r="D135" s="16"/>
      <c r="E135" s="16"/>
      <c r="F135" s="16"/>
      <c r="G135" s="16"/>
      <c r="H135" s="16"/>
      <c r="I135" s="16"/>
      <c r="J135" s="16"/>
      <c r="K135" s="16"/>
      <c r="L135" s="19">
        <v>5</v>
      </c>
      <c r="M135" s="16"/>
      <c r="N135" s="16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</row>
    <row r="136" spans="1:28" ht="15.75" customHeight="1" x14ac:dyDescent="0.2">
      <c r="A136" s="27" t="s">
        <v>64</v>
      </c>
      <c r="B136" s="27" t="s">
        <v>65</v>
      </c>
      <c r="C136" s="19" t="s">
        <v>51</v>
      </c>
      <c r="D136" s="16"/>
      <c r="E136" s="16"/>
      <c r="F136" s="16"/>
      <c r="G136" s="16"/>
      <c r="H136" s="16"/>
      <c r="I136" s="16"/>
      <c r="J136" s="16"/>
      <c r="K136" s="16"/>
      <c r="L136" s="19">
        <v>6</v>
      </c>
      <c r="M136" s="16"/>
      <c r="N136" s="16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</row>
    <row r="137" spans="1:28" ht="15.75" customHeight="1" x14ac:dyDescent="0.2">
      <c r="A137" s="27" t="s">
        <v>110</v>
      </c>
      <c r="B137" s="27" t="s">
        <v>111</v>
      </c>
      <c r="C137" s="19" t="s">
        <v>51</v>
      </c>
      <c r="D137" s="16"/>
      <c r="E137" s="16"/>
      <c r="F137" s="16"/>
      <c r="G137" s="16"/>
      <c r="H137" s="16"/>
      <c r="I137" s="16"/>
      <c r="J137" s="16"/>
      <c r="K137" s="16"/>
      <c r="L137" s="19">
        <v>6</v>
      </c>
      <c r="M137" s="16"/>
      <c r="N137" s="16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</row>
    <row r="138" spans="1:28" ht="15.75" customHeight="1" x14ac:dyDescent="0.2">
      <c r="A138" s="27" t="s">
        <v>68</v>
      </c>
      <c r="B138" s="27" t="s">
        <v>69</v>
      </c>
      <c r="C138" s="19" t="s">
        <v>51</v>
      </c>
      <c r="D138" s="16"/>
      <c r="E138" s="16"/>
      <c r="F138" s="16"/>
      <c r="G138" s="16"/>
      <c r="H138" s="16"/>
      <c r="I138" s="16"/>
      <c r="J138" s="16"/>
      <c r="K138" s="16"/>
      <c r="L138" s="19">
        <v>7</v>
      </c>
      <c r="M138" s="16"/>
      <c r="N138" s="16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</row>
    <row r="139" spans="1:28" ht="15.75" customHeight="1" x14ac:dyDescent="0.2">
      <c r="A139" s="27" t="s">
        <v>112</v>
      </c>
      <c r="B139" s="19" t="s">
        <v>113</v>
      </c>
      <c r="C139" s="19" t="s">
        <v>72</v>
      </c>
      <c r="D139" s="16"/>
      <c r="E139" s="16"/>
      <c r="F139" s="16"/>
      <c r="G139" s="16"/>
      <c r="H139" s="16"/>
      <c r="I139" s="16"/>
      <c r="J139" s="16"/>
      <c r="K139" s="16"/>
      <c r="L139" s="19">
        <v>1</v>
      </c>
      <c r="M139" s="16"/>
      <c r="N139" s="16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1:28" ht="15.75" customHeight="1" x14ac:dyDescent="0.2">
      <c r="A140" s="28"/>
      <c r="B140" s="28"/>
      <c r="C140" s="29"/>
      <c r="D140" s="18"/>
      <c r="E140" s="18"/>
      <c r="F140" s="18"/>
      <c r="G140" s="18"/>
      <c r="H140" s="18"/>
      <c r="I140" s="18"/>
      <c r="J140" s="18"/>
      <c r="K140" s="18"/>
      <c r="L140" s="29"/>
      <c r="M140" s="16"/>
      <c r="N140" s="16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 spans="1:28" ht="15.75" customHeight="1" x14ac:dyDescent="0.25">
      <c r="A141" s="24" t="s">
        <v>121</v>
      </c>
      <c r="B141" s="24"/>
      <c r="C141" s="25">
        <v>37</v>
      </c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</row>
    <row r="142" spans="1:28" ht="15.75" customHeight="1" x14ac:dyDescent="0.2">
      <c r="A142" s="27" t="s">
        <v>78</v>
      </c>
      <c r="B142" s="27" t="s">
        <v>50</v>
      </c>
      <c r="C142" s="19" t="s">
        <v>51</v>
      </c>
      <c r="D142" s="16"/>
      <c r="E142" s="16"/>
      <c r="F142" s="16"/>
      <c r="G142" s="16"/>
      <c r="H142" s="16"/>
      <c r="I142" s="16"/>
      <c r="J142" s="16"/>
      <c r="K142" s="16"/>
      <c r="L142" s="16"/>
      <c r="M142" s="19">
        <v>1</v>
      </c>
      <c r="N142" s="16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</row>
    <row r="143" spans="1:28" ht="15.75" customHeight="1" x14ac:dyDescent="0.2">
      <c r="A143" s="27" t="s">
        <v>52</v>
      </c>
      <c r="B143" s="27" t="s">
        <v>53</v>
      </c>
      <c r="C143" s="19" t="s">
        <v>51</v>
      </c>
      <c r="D143" s="16"/>
      <c r="E143" s="16"/>
      <c r="F143" s="16"/>
      <c r="G143" s="16"/>
      <c r="H143" s="16"/>
      <c r="I143" s="16"/>
      <c r="J143" s="16"/>
      <c r="K143" s="16"/>
      <c r="L143" s="16"/>
      <c r="M143" s="19">
        <v>6</v>
      </c>
      <c r="N143" s="16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</row>
    <row r="144" spans="1:28" ht="15.75" customHeight="1" x14ac:dyDescent="0.2">
      <c r="A144" s="27" t="s">
        <v>79</v>
      </c>
      <c r="B144" s="27" t="s">
        <v>80</v>
      </c>
      <c r="C144" s="19" t="s">
        <v>51</v>
      </c>
      <c r="D144" s="16"/>
      <c r="E144" s="16"/>
      <c r="F144" s="16"/>
      <c r="G144" s="16"/>
      <c r="H144" s="16"/>
      <c r="I144" s="16"/>
      <c r="J144" s="16"/>
      <c r="K144" s="16"/>
      <c r="L144" s="16"/>
      <c r="M144" s="19">
        <v>1</v>
      </c>
      <c r="N144" s="16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1:28" ht="15.75" customHeight="1" x14ac:dyDescent="0.2">
      <c r="A145" s="27" t="s">
        <v>56</v>
      </c>
      <c r="B145" s="27" t="s">
        <v>57</v>
      </c>
      <c r="C145" s="19" t="s">
        <v>51</v>
      </c>
      <c r="D145" s="16"/>
      <c r="E145" s="16"/>
      <c r="F145" s="16"/>
      <c r="G145" s="16"/>
      <c r="H145" s="16"/>
      <c r="I145" s="16"/>
      <c r="J145" s="16"/>
      <c r="K145" s="16"/>
      <c r="L145" s="16"/>
      <c r="M145" s="19">
        <v>3</v>
      </c>
      <c r="N145" s="16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</row>
    <row r="146" spans="1:28" ht="15.75" customHeight="1" x14ac:dyDescent="0.2">
      <c r="A146" s="27" t="s">
        <v>58</v>
      </c>
      <c r="B146" s="27" t="s">
        <v>59</v>
      </c>
      <c r="C146" s="19" t="s">
        <v>51</v>
      </c>
      <c r="D146" s="16"/>
      <c r="E146" s="16"/>
      <c r="F146" s="16"/>
      <c r="G146" s="16"/>
      <c r="H146" s="16"/>
      <c r="I146" s="16"/>
      <c r="J146" s="16"/>
      <c r="K146" s="16"/>
      <c r="L146" s="16"/>
      <c r="M146" s="19">
        <v>4</v>
      </c>
      <c r="N146" s="16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</row>
    <row r="147" spans="1:28" ht="15.75" customHeight="1" x14ac:dyDescent="0.2">
      <c r="A147" s="27" t="s">
        <v>60</v>
      </c>
      <c r="B147" s="27" t="s">
        <v>61</v>
      </c>
      <c r="C147" s="19" t="s">
        <v>51</v>
      </c>
      <c r="D147" s="16"/>
      <c r="E147" s="16"/>
      <c r="F147" s="16"/>
      <c r="G147" s="16"/>
      <c r="H147" s="16"/>
      <c r="I147" s="16"/>
      <c r="J147" s="16"/>
      <c r="K147" s="16"/>
      <c r="L147" s="16"/>
      <c r="M147" s="19">
        <v>4</v>
      </c>
      <c r="N147" s="16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</row>
    <row r="148" spans="1:28" ht="15.75" customHeight="1" x14ac:dyDescent="0.2">
      <c r="A148" s="27" t="s">
        <v>64</v>
      </c>
      <c r="B148" s="27" t="s">
        <v>65</v>
      </c>
      <c r="C148" s="19" t="s">
        <v>51</v>
      </c>
      <c r="D148" s="16"/>
      <c r="E148" s="16"/>
      <c r="F148" s="16"/>
      <c r="G148" s="16"/>
      <c r="H148" s="16"/>
      <c r="I148" s="16"/>
      <c r="J148" s="16"/>
      <c r="K148" s="16"/>
      <c r="L148" s="16"/>
      <c r="M148" s="19">
        <v>1</v>
      </c>
      <c r="N148" s="16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</row>
    <row r="149" spans="1:28" ht="15.75" customHeight="1" x14ac:dyDescent="0.2">
      <c r="A149" s="27" t="s">
        <v>110</v>
      </c>
      <c r="B149" s="27" t="s">
        <v>111</v>
      </c>
      <c r="C149" s="19" t="s">
        <v>51</v>
      </c>
      <c r="D149" s="16"/>
      <c r="E149" s="16"/>
      <c r="F149" s="16"/>
      <c r="G149" s="16"/>
      <c r="H149" s="16"/>
      <c r="I149" s="16"/>
      <c r="J149" s="16"/>
      <c r="K149" s="16"/>
      <c r="L149" s="16"/>
      <c r="M149" s="19">
        <v>10</v>
      </c>
      <c r="N149" s="16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 spans="1:28" ht="15.75" customHeight="1" x14ac:dyDescent="0.2">
      <c r="A150" s="27" t="s">
        <v>66</v>
      </c>
      <c r="B150" s="27" t="s">
        <v>67</v>
      </c>
      <c r="C150" s="19" t="s">
        <v>51</v>
      </c>
      <c r="D150" s="16"/>
      <c r="E150" s="16"/>
      <c r="F150" s="16"/>
      <c r="G150" s="16"/>
      <c r="H150" s="16"/>
      <c r="I150" s="16"/>
      <c r="J150" s="16"/>
      <c r="K150" s="16"/>
      <c r="L150" s="16"/>
      <c r="M150" s="19">
        <v>1</v>
      </c>
      <c r="N150" s="16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</row>
    <row r="151" spans="1:28" ht="15.75" customHeight="1" x14ac:dyDescent="0.2">
      <c r="A151" s="27" t="s">
        <v>68</v>
      </c>
      <c r="B151" s="27" t="s">
        <v>69</v>
      </c>
      <c r="C151" s="19" t="s">
        <v>51</v>
      </c>
      <c r="D151" s="16"/>
      <c r="E151" s="16"/>
      <c r="F151" s="16"/>
      <c r="G151" s="16"/>
      <c r="H151" s="16"/>
      <c r="I151" s="16"/>
      <c r="J151" s="16"/>
      <c r="K151" s="16"/>
      <c r="L151" s="16"/>
      <c r="M151" s="19">
        <v>1</v>
      </c>
      <c r="N151" s="16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</row>
    <row r="152" spans="1:28" ht="15.75" customHeight="1" x14ac:dyDescent="0.2">
      <c r="A152" s="27" t="s">
        <v>112</v>
      </c>
      <c r="B152" s="19" t="s">
        <v>113</v>
      </c>
      <c r="C152" s="19" t="s">
        <v>72</v>
      </c>
      <c r="D152" s="16"/>
      <c r="E152" s="16"/>
      <c r="F152" s="16"/>
      <c r="G152" s="16"/>
      <c r="H152" s="16"/>
      <c r="I152" s="16"/>
      <c r="J152" s="16"/>
      <c r="K152" s="16"/>
      <c r="L152" s="16"/>
      <c r="M152" s="19">
        <v>5</v>
      </c>
      <c r="N152" s="16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</row>
    <row r="153" spans="1:28" ht="15.75" customHeight="1" x14ac:dyDescent="0.25">
      <c r="A153" s="28"/>
      <c r="B153" s="24"/>
      <c r="C153" s="29"/>
      <c r="D153" s="18"/>
      <c r="E153" s="18"/>
      <c r="F153" s="18"/>
      <c r="G153" s="18"/>
      <c r="H153" s="18"/>
      <c r="I153" s="18"/>
      <c r="J153" s="18"/>
      <c r="K153" s="18"/>
      <c r="L153" s="18"/>
      <c r="M153" s="29"/>
      <c r="N153" s="16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</row>
    <row r="154" spans="1:28" ht="15.75" customHeight="1" x14ac:dyDescent="0.25">
      <c r="A154" s="24" t="s">
        <v>122</v>
      </c>
      <c r="B154" s="27"/>
      <c r="C154" s="25">
        <v>45</v>
      </c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</row>
    <row r="155" spans="1:28" ht="15.75" customHeight="1" x14ac:dyDescent="0.2">
      <c r="A155" s="27" t="s">
        <v>52</v>
      </c>
      <c r="B155" s="27" t="s">
        <v>53</v>
      </c>
      <c r="C155" s="19" t="s">
        <v>51</v>
      </c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9">
        <v>10</v>
      </c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</row>
    <row r="156" spans="1:28" ht="15.75" customHeight="1" x14ac:dyDescent="0.2">
      <c r="A156" s="27" t="s">
        <v>105</v>
      </c>
      <c r="B156" s="27" t="s">
        <v>106</v>
      </c>
      <c r="C156" s="19" t="s">
        <v>51</v>
      </c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9">
        <v>1</v>
      </c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</row>
    <row r="157" spans="1:28" ht="15.75" customHeight="1" x14ac:dyDescent="0.2">
      <c r="A157" s="27" t="s">
        <v>79</v>
      </c>
      <c r="B157" s="27" t="s">
        <v>80</v>
      </c>
      <c r="C157" s="19" t="s">
        <v>51</v>
      </c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9">
        <v>2</v>
      </c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ht="15.75" customHeight="1" x14ac:dyDescent="0.2">
      <c r="A158" s="27" t="s">
        <v>56</v>
      </c>
      <c r="B158" s="27" t="s">
        <v>57</v>
      </c>
      <c r="C158" s="19" t="s">
        <v>51</v>
      </c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9">
        <v>3</v>
      </c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1:28" ht="15.75" customHeight="1" x14ac:dyDescent="0.2">
      <c r="A159" s="27" t="s">
        <v>58</v>
      </c>
      <c r="B159" s="27" t="s">
        <v>59</v>
      </c>
      <c r="C159" s="19" t="s">
        <v>51</v>
      </c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9">
        <v>2</v>
      </c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</row>
    <row r="160" spans="1:28" ht="15.75" customHeight="1" x14ac:dyDescent="0.2">
      <c r="A160" s="27" t="s">
        <v>60</v>
      </c>
      <c r="B160" s="27" t="s">
        <v>61</v>
      </c>
      <c r="C160" s="19" t="s">
        <v>51</v>
      </c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9">
        <v>6</v>
      </c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</row>
    <row r="161" spans="1:28" ht="15.75" customHeight="1" x14ac:dyDescent="0.2">
      <c r="A161" s="27" t="s">
        <v>64</v>
      </c>
      <c r="B161" s="27" t="s">
        <v>65</v>
      </c>
      <c r="C161" s="19" t="s">
        <v>51</v>
      </c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9">
        <v>5</v>
      </c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</row>
    <row r="162" spans="1:28" ht="15.75" customHeight="1" x14ac:dyDescent="0.2">
      <c r="A162" s="27" t="s">
        <v>110</v>
      </c>
      <c r="B162" s="27" t="s">
        <v>111</v>
      </c>
      <c r="C162" s="19" t="s">
        <v>51</v>
      </c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9">
        <v>1</v>
      </c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</row>
    <row r="163" spans="1:28" ht="15.75" customHeight="1" x14ac:dyDescent="0.2">
      <c r="A163" s="27" t="s">
        <v>123</v>
      </c>
      <c r="B163" s="27" t="s">
        <v>124</v>
      </c>
      <c r="C163" s="19" t="s">
        <v>51</v>
      </c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9">
        <v>1</v>
      </c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</row>
    <row r="164" spans="1:28" ht="15.75" customHeight="1" x14ac:dyDescent="0.2">
      <c r="A164" s="27" t="s">
        <v>86</v>
      </c>
      <c r="B164" s="27" t="s">
        <v>87</v>
      </c>
      <c r="C164" s="19" t="s">
        <v>51</v>
      </c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9">
        <v>1</v>
      </c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 spans="1:28" ht="15.75" customHeight="1" x14ac:dyDescent="0.2">
      <c r="A165" s="27" t="s">
        <v>68</v>
      </c>
      <c r="B165" s="27" t="s">
        <v>69</v>
      </c>
      <c r="C165" s="19" t="s">
        <v>51</v>
      </c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9">
        <v>2</v>
      </c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</row>
    <row r="166" spans="1:28" ht="15.75" customHeight="1" x14ac:dyDescent="0.2">
      <c r="A166" s="27" t="s">
        <v>125</v>
      </c>
      <c r="B166" s="19" t="s">
        <v>126</v>
      </c>
      <c r="C166" s="19" t="s">
        <v>72</v>
      </c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9">
        <v>5</v>
      </c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</row>
    <row r="167" spans="1:28" ht="15.75" customHeight="1" x14ac:dyDescent="0.2">
      <c r="A167" s="27" t="s">
        <v>73</v>
      </c>
      <c r="B167" s="19" t="s">
        <v>74</v>
      </c>
      <c r="C167" s="19" t="s">
        <v>72</v>
      </c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9">
        <v>1</v>
      </c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 spans="1:28" ht="15.75" customHeight="1" x14ac:dyDescent="0.2">
      <c r="A168" s="27" t="s">
        <v>112</v>
      </c>
      <c r="B168" s="19" t="s">
        <v>113</v>
      </c>
      <c r="C168" s="19" t="s">
        <v>72</v>
      </c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9">
        <v>5</v>
      </c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</row>
    <row r="169" spans="1:28" ht="15.75" customHeight="1" x14ac:dyDescent="0.2">
      <c r="A169" s="28"/>
      <c r="B169" s="19"/>
      <c r="C169" s="29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2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1:28" ht="15.75" customHeight="1" x14ac:dyDescent="0.2">
      <c r="A170" s="19"/>
      <c r="B170" s="19"/>
      <c r="C170" s="19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1:28" ht="15.75" customHeight="1" x14ac:dyDescent="0.2">
      <c r="A171" s="19"/>
      <c r="B171" s="19"/>
      <c r="C171" s="19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</row>
    <row r="172" spans="1:28" ht="15.75" customHeight="1" x14ac:dyDescent="0.2">
      <c r="A172" s="19"/>
      <c r="B172" s="19"/>
      <c r="C172" s="19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</row>
    <row r="173" spans="1:28" ht="15.75" customHeight="1" x14ac:dyDescent="0.2">
      <c r="A173" s="19"/>
      <c r="B173" s="19"/>
      <c r="C173" s="19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</row>
    <row r="174" spans="1:28" ht="15.75" customHeight="1" x14ac:dyDescent="0.2">
      <c r="A174" s="19"/>
      <c r="B174" s="19"/>
      <c r="C174" s="19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</row>
    <row r="175" spans="1:28" ht="15.75" customHeight="1" x14ac:dyDescent="0.2">
      <c r="A175" s="19"/>
      <c r="B175" s="19"/>
      <c r="C175" s="19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</row>
    <row r="176" spans="1:28" ht="15.75" customHeight="1" x14ac:dyDescent="0.2">
      <c r="A176" s="19"/>
      <c r="B176" s="19"/>
      <c r="C176" s="19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</row>
    <row r="177" spans="1:28" ht="15.75" customHeight="1" x14ac:dyDescent="0.2">
      <c r="A177" s="19"/>
      <c r="B177" s="19"/>
      <c r="C177" s="19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</row>
    <row r="178" spans="1:28" ht="15.75" customHeight="1" x14ac:dyDescent="0.2">
      <c r="A178" s="19"/>
      <c r="B178" s="19"/>
      <c r="C178" s="19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 spans="1:28" ht="15.75" customHeight="1" x14ac:dyDescent="0.2">
      <c r="A179" s="19"/>
      <c r="B179" s="19"/>
      <c r="C179" s="19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</row>
    <row r="180" spans="1:28" ht="15.75" customHeight="1" x14ac:dyDescent="0.2">
      <c r="A180" s="19"/>
      <c r="B180" s="19"/>
      <c r="C180" s="19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 spans="1:28" ht="15.75" customHeight="1" x14ac:dyDescent="0.2">
      <c r="A181" s="19"/>
      <c r="B181" s="19"/>
      <c r="C181" s="19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8" ht="15.75" customHeight="1" x14ac:dyDescent="0.2">
      <c r="A182" s="19"/>
      <c r="B182" s="19"/>
      <c r="C182" s="19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8" ht="15.75" customHeight="1" x14ac:dyDescent="0.2">
      <c r="A183" s="19"/>
      <c r="B183" s="19"/>
      <c r="C183" s="19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8" ht="15.75" customHeight="1" x14ac:dyDescent="0.2">
      <c r="A184" s="19"/>
      <c r="B184" s="19"/>
      <c r="C184" s="19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8" ht="15.75" customHeight="1" x14ac:dyDescent="0.2">
      <c r="A185" s="19"/>
      <c r="B185" s="19"/>
      <c r="C185" s="19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8" ht="15.75" customHeight="1" x14ac:dyDescent="0.2">
      <c r="A186" s="19"/>
      <c r="B186" s="19"/>
      <c r="C186" s="19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8" ht="15.75" customHeight="1" x14ac:dyDescent="0.2">
      <c r="A187" s="19"/>
      <c r="B187" s="19"/>
      <c r="C187" s="19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8" ht="15.75" customHeight="1" x14ac:dyDescent="0.2">
      <c r="A188" s="19"/>
      <c r="B188" s="19"/>
      <c r="C188" s="19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8" ht="15.75" customHeight="1" x14ac:dyDescent="0.2">
      <c r="A189" s="19"/>
      <c r="B189" s="19"/>
      <c r="C189" s="19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1:28" ht="15.75" customHeight="1" x14ac:dyDescent="0.2">
      <c r="A190" s="19"/>
      <c r="B190" s="19"/>
      <c r="C190" s="19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1:28" ht="15.75" customHeight="1" x14ac:dyDescent="0.2">
      <c r="A191" s="19"/>
      <c r="B191" s="19"/>
      <c r="C191" s="19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1:28" ht="15.75" customHeight="1" x14ac:dyDescent="0.2">
      <c r="A192" s="19"/>
      <c r="B192" s="19"/>
      <c r="C192" s="19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1:28" ht="15.75" customHeight="1" x14ac:dyDescent="0.2">
      <c r="A193" s="19"/>
      <c r="B193" s="19"/>
      <c r="C193" s="19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1:28" ht="15.75" customHeight="1" x14ac:dyDescent="0.2">
      <c r="A194" s="19"/>
      <c r="B194" s="19"/>
      <c r="C194" s="19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1:28" ht="15.75" customHeight="1" x14ac:dyDescent="0.2">
      <c r="A195" s="19"/>
      <c r="B195" s="19"/>
      <c r="C195" s="19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1:28" ht="15.75" customHeight="1" x14ac:dyDescent="0.2">
      <c r="A196" s="19"/>
      <c r="B196" s="19"/>
      <c r="C196" s="19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ht="15.75" customHeight="1" x14ac:dyDescent="0.2">
      <c r="A197" s="19"/>
      <c r="B197" s="19"/>
      <c r="C197" s="19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ht="15.75" customHeight="1" x14ac:dyDescent="0.2">
      <c r="A198" s="19"/>
      <c r="B198" s="19"/>
      <c r="C198" s="19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ht="15.75" customHeight="1" x14ac:dyDescent="0.2">
      <c r="A199" s="19"/>
      <c r="B199" s="19"/>
      <c r="C199" s="19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ht="15.75" customHeight="1" x14ac:dyDescent="0.2">
      <c r="A200" s="19"/>
      <c r="B200" s="19"/>
      <c r="C200" s="19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1:28" ht="15.75" customHeight="1" x14ac:dyDescent="0.2">
      <c r="A201" s="19"/>
      <c r="B201" s="19"/>
      <c r="C201" s="19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1:28" ht="15.75" customHeight="1" x14ac:dyDescent="0.2">
      <c r="A202" s="19"/>
      <c r="B202" s="19"/>
      <c r="C202" s="19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ht="15.75" customHeight="1" x14ac:dyDescent="0.2">
      <c r="A203" s="19"/>
      <c r="B203" s="19"/>
      <c r="C203" s="19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1:28" ht="15.75" customHeight="1" x14ac:dyDescent="0.2">
      <c r="A204" s="19"/>
      <c r="B204" s="19"/>
      <c r="C204" s="19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1:28" ht="15.75" customHeight="1" x14ac:dyDescent="0.2">
      <c r="A205" s="19"/>
      <c r="B205" s="19"/>
      <c r="C205" s="19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1:28" ht="15.75" customHeight="1" x14ac:dyDescent="0.2">
      <c r="A206" s="19"/>
      <c r="B206" s="19"/>
      <c r="C206" s="19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1:28" ht="15.75" customHeight="1" x14ac:dyDescent="0.2">
      <c r="A207" s="19"/>
      <c r="B207" s="19"/>
      <c r="C207" s="19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1:28" ht="15.75" customHeight="1" x14ac:dyDescent="0.2">
      <c r="A208" s="19"/>
      <c r="B208" s="19"/>
      <c r="C208" s="19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1:28" ht="15.75" customHeight="1" x14ac:dyDescent="0.2">
      <c r="A209" s="19"/>
      <c r="B209" s="19"/>
      <c r="C209" s="19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1:28" ht="15.75" customHeight="1" x14ac:dyDescent="0.2">
      <c r="A210" s="19"/>
      <c r="B210" s="19"/>
      <c r="C210" s="19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1:28" ht="15.75" customHeight="1" x14ac:dyDescent="0.2">
      <c r="A211" s="19"/>
      <c r="B211" s="19"/>
      <c r="C211" s="19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1:28" ht="15.75" customHeight="1" x14ac:dyDescent="0.2">
      <c r="A212" s="19"/>
      <c r="B212" s="19"/>
      <c r="C212" s="19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1:28" ht="15.75" customHeight="1" x14ac:dyDescent="0.2">
      <c r="A213" s="19"/>
      <c r="B213" s="19"/>
      <c r="C213" s="19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1:28" ht="15.75" customHeight="1" x14ac:dyDescent="0.2">
      <c r="A214" s="19"/>
      <c r="B214" s="19"/>
      <c r="C214" s="19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1:28" ht="15.75" customHeight="1" x14ac:dyDescent="0.2">
      <c r="A215" s="19"/>
      <c r="B215" s="19"/>
      <c r="C215" s="19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1:28" ht="15.75" customHeight="1" x14ac:dyDescent="0.2">
      <c r="A216" s="19"/>
      <c r="B216" s="19"/>
      <c r="C216" s="19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1:28" ht="15.75" customHeight="1" x14ac:dyDescent="0.2">
      <c r="A217" s="19"/>
      <c r="B217" s="19"/>
      <c r="C217" s="19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1:28" ht="15.75" customHeight="1" x14ac:dyDescent="0.2">
      <c r="A218" s="19"/>
      <c r="B218" s="19"/>
      <c r="C218" s="19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1:28" ht="15.75" customHeight="1" x14ac:dyDescent="0.2">
      <c r="A219" s="19"/>
      <c r="B219" s="19"/>
      <c r="C219" s="19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1:28" ht="15.75" customHeight="1" x14ac:dyDescent="0.2">
      <c r="A220" s="19"/>
      <c r="B220" s="19"/>
      <c r="C220" s="19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1:28" ht="15.75" customHeight="1" x14ac:dyDescent="0.2">
      <c r="A221" s="19"/>
      <c r="B221" s="19"/>
      <c r="C221" s="19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1:28" ht="15.75" customHeight="1" x14ac:dyDescent="0.2">
      <c r="A222" s="19"/>
      <c r="B222" s="19"/>
      <c r="C222" s="19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1:28" ht="15.75" customHeight="1" x14ac:dyDescent="0.2">
      <c r="A223" s="19"/>
      <c r="B223" s="19"/>
      <c r="C223" s="19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1:28" ht="15.75" customHeight="1" x14ac:dyDescent="0.2">
      <c r="A224" s="19"/>
      <c r="B224" s="19"/>
      <c r="C224" s="19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ht="15.75" customHeight="1" x14ac:dyDescent="0.2">
      <c r="A225" s="19"/>
      <c r="B225" s="19"/>
      <c r="C225" s="19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1:28" ht="15.75" customHeight="1" x14ac:dyDescent="0.2">
      <c r="A226" s="19"/>
      <c r="B226" s="19"/>
      <c r="C226" s="19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1:28" ht="15.75" customHeight="1" x14ac:dyDescent="0.2">
      <c r="A227" s="19"/>
      <c r="B227" s="19"/>
      <c r="C227" s="19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1:28" ht="15.75" customHeight="1" x14ac:dyDescent="0.2">
      <c r="A228" s="19"/>
      <c r="B228" s="19"/>
      <c r="C228" s="19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1:28" ht="15.75" customHeight="1" x14ac:dyDescent="0.2">
      <c r="A229" s="19"/>
      <c r="B229" s="19"/>
      <c r="C229" s="19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1:28" ht="15.75" customHeight="1" x14ac:dyDescent="0.2">
      <c r="A230" s="19"/>
      <c r="B230" s="19"/>
      <c r="C230" s="19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1:28" ht="15.75" customHeight="1" x14ac:dyDescent="0.2">
      <c r="A231" s="19"/>
      <c r="B231" s="19"/>
      <c r="C231" s="19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1:28" ht="15.75" customHeight="1" x14ac:dyDescent="0.2">
      <c r="A232" s="19"/>
      <c r="B232" s="19"/>
      <c r="C232" s="19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1:28" ht="15.75" customHeight="1" x14ac:dyDescent="0.2">
      <c r="A233" s="19"/>
      <c r="B233" s="19"/>
      <c r="C233" s="19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1:28" ht="15.75" customHeight="1" x14ac:dyDescent="0.2">
      <c r="A234" s="19"/>
      <c r="B234" s="19"/>
      <c r="C234" s="19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1:28" ht="15.75" customHeight="1" x14ac:dyDescent="0.2">
      <c r="A235" s="19"/>
      <c r="B235" s="19"/>
      <c r="C235" s="19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1:28" ht="15.75" customHeight="1" x14ac:dyDescent="0.2">
      <c r="A236" s="19"/>
      <c r="B236" s="19"/>
      <c r="C236" s="19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1:28" ht="15.75" customHeight="1" x14ac:dyDescent="0.2">
      <c r="A237" s="19"/>
      <c r="B237" s="19"/>
      <c r="C237" s="19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1:28" ht="15.75" customHeight="1" x14ac:dyDescent="0.2">
      <c r="A238" s="19"/>
      <c r="B238" s="19"/>
      <c r="C238" s="19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1:28" ht="15.75" customHeight="1" x14ac:dyDescent="0.2">
      <c r="A239" s="19"/>
      <c r="B239" s="19"/>
      <c r="C239" s="19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1:28" ht="15.75" customHeight="1" x14ac:dyDescent="0.2">
      <c r="A240" s="19"/>
      <c r="B240" s="19"/>
      <c r="C240" s="19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1:28" ht="15.75" customHeight="1" x14ac:dyDescent="0.2">
      <c r="A241" s="19"/>
      <c r="B241" s="19"/>
      <c r="C241" s="19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ht="15.75" customHeight="1" x14ac:dyDescent="0.2">
      <c r="A242" s="19"/>
      <c r="B242" s="19"/>
      <c r="C242" s="19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ht="15.75" customHeight="1" x14ac:dyDescent="0.2">
      <c r="A243" s="19"/>
      <c r="B243" s="19"/>
      <c r="C243" s="19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5.75" customHeight="1" x14ac:dyDescent="0.2">
      <c r="A244" s="19"/>
      <c r="B244" s="19"/>
      <c r="C244" s="19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5.75" customHeight="1" x14ac:dyDescent="0.2">
      <c r="A245" s="19"/>
      <c r="B245" s="19"/>
      <c r="C245" s="19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5.75" customHeight="1" x14ac:dyDescent="0.2">
      <c r="A246" s="19"/>
      <c r="B246" s="19"/>
      <c r="C246" s="19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5.75" customHeight="1" x14ac:dyDescent="0.2">
      <c r="A247" s="19"/>
      <c r="B247" s="19"/>
      <c r="C247" s="19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5.75" customHeight="1" x14ac:dyDescent="0.2">
      <c r="A248" s="19"/>
      <c r="B248" s="19"/>
      <c r="C248" s="19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5.75" customHeight="1" x14ac:dyDescent="0.2">
      <c r="A249" s="19"/>
      <c r="B249" s="19"/>
      <c r="C249" s="19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5.75" customHeight="1" x14ac:dyDescent="0.2">
      <c r="A250" s="19"/>
      <c r="B250" s="19"/>
      <c r="C250" s="19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5.75" customHeight="1" x14ac:dyDescent="0.2">
      <c r="A251" s="19"/>
      <c r="B251" s="19"/>
      <c r="C251" s="19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5.75" customHeight="1" x14ac:dyDescent="0.2">
      <c r="A252" s="19"/>
      <c r="B252" s="19"/>
      <c r="C252" s="19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5.75" customHeight="1" x14ac:dyDescent="0.2">
      <c r="A253" s="19"/>
      <c r="B253" s="19"/>
      <c r="C253" s="19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5.75" customHeight="1" x14ac:dyDescent="0.2">
      <c r="A254" s="19"/>
      <c r="B254" s="19"/>
      <c r="C254" s="19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5.75" customHeight="1" x14ac:dyDescent="0.2">
      <c r="A255" s="19"/>
      <c r="B255" s="19"/>
      <c r="C255" s="19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5.75" customHeight="1" x14ac:dyDescent="0.2">
      <c r="A256" s="19"/>
      <c r="B256" s="19"/>
      <c r="C256" s="19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5.75" customHeight="1" x14ac:dyDescent="0.2">
      <c r="A257" s="19"/>
      <c r="B257" s="19"/>
      <c r="C257" s="19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5.75" customHeight="1" x14ac:dyDescent="0.2">
      <c r="A258" s="19"/>
      <c r="B258" s="19"/>
      <c r="C258" s="19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5.75" customHeight="1" x14ac:dyDescent="0.2">
      <c r="A259" s="19"/>
      <c r="B259" s="19"/>
      <c r="C259" s="19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5.75" customHeight="1" x14ac:dyDescent="0.2">
      <c r="A260" s="19"/>
      <c r="B260" s="19"/>
      <c r="C260" s="19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5.75" customHeight="1" x14ac:dyDescent="0.2">
      <c r="A261" s="19"/>
      <c r="B261" s="19"/>
      <c r="C261" s="19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5.75" customHeight="1" x14ac:dyDescent="0.2">
      <c r="A262" s="19"/>
      <c r="B262" s="19"/>
      <c r="C262" s="19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5.75" customHeight="1" x14ac:dyDescent="0.2">
      <c r="A263" s="19"/>
      <c r="B263" s="19"/>
      <c r="C263" s="19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5.75" customHeight="1" x14ac:dyDescent="0.2">
      <c r="A264" s="19"/>
      <c r="B264" s="19"/>
      <c r="C264" s="19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5.75" customHeight="1" x14ac:dyDescent="0.2">
      <c r="A265" s="19"/>
      <c r="B265" s="19"/>
      <c r="C265" s="19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5.75" customHeight="1" x14ac:dyDescent="0.2">
      <c r="A266" s="19"/>
      <c r="B266" s="19"/>
      <c r="C266" s="19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5.75" customHeight="1" x14ac:dyDescent="0.2">
      <c r="A267" s="19"/>
      <c r="B267" s="19"/>
      <c r="C267" s="19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5.75" customHeight="1" x14ac:dyDescent="0.2">
      <c r="A268" s="19"/>
      <c r="B268" s="19"/>
      <c r="C268" s="19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5.75" customHeight="1" x14ac:dyDescent="0.2">
      <c r="A269" s="19"/>
      <c r="B269" s="19"/>
      <c r="C269" s="19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5.75" customHeight="1" x14ac:dyDescent="0.2">
      <c r="A270" s="19"/>
      <c r="B270" s="19"/>
      <c r="C270" s="19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5.75" customHeight="1" x14ac:dyDescent="0.2">
      <c r="A271" s="19"/>
      <c r="B271" s="19"/>
      <c r="C271" s="19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5.75" customHeight="1" x14ac:dyDescent="0.2">
      <c r="A272" s="19"/>
      <c r="B272" s="19"/>
      <c r="C272" s="19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5.75" customHeight="1" x14ac:dyDescent="0.2">
      <c r="A273" s="19"/>
      <c r="B273" s="19"/>
      <c r="C273" s="19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5.75" customHeight="1" x14ac:dyDescent="0.2">
      <c r="A274" s="19"/>
      <c r="B274" s="19"/>
      <c r="C274" s="19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5.75" customHeight="1" x14ac:dyDescent="0.2">
      <c r="A275" s="19"/>
      <c r="B275" s="19"/>
      <c r="C275" s="19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5.75" customHeight="1" x14ac:dyDescent="0.2">
      <c r="A276" s="19"/>
      <c r="B276" s="19"/>
      <c r="C276" s="19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5.75" customHeight="1" x14ac:dyDescent="0.2">
      <c r="A277" s="19"/>
      <c r="B277" s="19"/>
      <c r="C277" s="19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5.75" customHeight="1" x14ac:dyDescent="0.2">
      <c r="A278" s="19"/>
      <c r="B278" s="19"/>
      <c r="C278" s="19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5.75" customHeight="1" x14ac:dyDescent="0.2">
      <c r="A279" s="19"/>
      <c r="B279" s="19"/>
      <c r="C279" s="19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5.75" customHeight="1" x14ac:dyDescent="0.2">
      <c r="A280" s="19"/>
      <c r="B280" s="19"/>
      <c r="C280" s="19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5.75" customHeight="1" x14ac:dyDescent="0.2">
      <c r="A281" s="19"/>
      <c r="B281" s="19"/>
      <c r="C281" s="19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5.75" customHeight="1" x14ac:dyDescent="0.2">
      <c r="A282" s="19"/>
      <c r="B282" s="19"/>
      <c r="C282" s="19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5.75" customHeight="1" x14ac:dyDescent="0.2">
      <c r="A283" s="19"/>
      <c r="B283" s="19"/>
      <c r="C283" s="19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5.75" customHeight="1" x14ac:dyDescent="0.2">
      <c r="A284" s="19"/>
      <c r="B284" s="19"/>
      <c r="C284" s="19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5.75" customHeight="1" x14ac:dyDescent="0.2">
      <c r="A285" s="19"/>
      <c r="B285" s="19"/>
      <c r="C285" s="19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5.75" customHeight="1" x14ac:dyDescent="0.2">
      <c r="A286" s="19"/>
      <c r="B286" s="19"/>
      <c r="C286" s="19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5.75" customHeight="1" x14ac:dyDescent="0.2">
      <c r="A287" s="19"/>
      <c r="B287" s="19"/>
      <c r="C287" s="19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5.75" customHeight="1" x14ac:dyDescent="0.2">
      <c r="A288" s="19"/>
      <c r="B288" s="19"/>
      <c r="C288" s="19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5.75" customHeight="1" x14ac:dyDescent="0.2">
      <c r="A289" s="19"/>
      <c r="B289" s="19"/>
      <c r="C289" s="19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5.75" customHeight="1" x14ac:dyDescent="0.2">
      <c r="A290" s="19"/>
      <c r="B290" s="19"/>
      <c r="C290" s="19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5.75" customHeight="1" x14ac:dyDescent="0.2">
      <c r="A291" s="19"/>
      <c r="B291" s="19"/>
      <c r="C291" s="19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5.75" customHeight="1" x14ac:dyDescent="0.2">
      <c r="A292" s="19"/>
      <c r="B292" s="19"/>
      <c r="C292" s="19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5.75" customHeight="1" x14ac:dyDescent="0.2">
      <c r="A293" s="19"/>
      <c r="B293" s="19"/>
      <c r="C293" s="19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5.75" customHeight="1" x14ac:dyDescent="0.2">
      <c r="A294" s="19"/>
      <c r="B294" s="19"/>
      <c r="C294" s="19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5.75" customHeight="1" x14ac:dyDescent="0.2">
      <c r="A295" s="19"/>
      <c r="B295" s="19"/>
      <c r="C295" s="19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5.75" customHeight="1" x14ac:dyDescent="0.2">
      <c r="A296" s="19"/>
      <c r="B296" s="19"/>
      <c r="C296" s="19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5.75" customHeight="1" x14ac:dyDescent="0.2">
      <c r="A297" s="19"/>
      <c r="B297" s="19"/>
      <c r="C297" s="19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5.75" customHeight="1" x14ac:dyDescent="0.2">
      <c r="A298" s="19"/>
      <c r="B298" s="19"/>
      <c r="C298" s="19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5.75" customHeight="1" x14ac:dyDescent="0.2">
      <c r="A299" s="19"/>
      <c r="B299" s="19"/>
      <c r="C299" s="19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5.75" customHeight="1" x14ac:dyDescent="0.2">
      <c r="A300" s="19"/>
      <c r="B300" s="19"/>
      <c r="C300" s="19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5.75" customHeight="1" x14ac:dyDescent="0.2">
      <c r="A301" s="19"/>
      <c r="B301" s="19"/>
      <c r="C301" s="19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5.75" customHeight="1" x14ac:dyDescent="0.2">
      <c r="A302" s="19"/>
      <c r="B302" s="19"/>
      <c r="C302" s="19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5.75" customHeight="1" x14ac:dyDescent="0.2">
      <c r="A303" s="19"/>
      <c r="B303" s="19"/>
      <c r="C303" s="19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5.75" customHeight="1" x14ac:dyDescent="0.2">
      <c r="A304" s="19"/>
      <c r="B304" s="19"/>
      <c r="C304" s="19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5.75" customHeight="1" x14ac:dyDescent="0.2">
      <c r="A305" s="19"/>
      <c r="B305" s="19"/>
      <c r="C305" s="19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5.75" customHeight="1" x14ac:dyDescent="0.2">
      <c r="A306" s="19"/>
      <c r="B306" s="19"/>
      <c r="C306" s="19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5.75" customHeight="1" x14ac:dyDescent="0.2">
      <c r="A307" s="19"/>
      <c r="B307" s="19"/>
      <c r="C307" s="19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5.75" customHeight="1" x14ac:dyDescent="0.2">
      <c r="A308" s="19"/>
      <c r="B308" s="19"/>
      <c r="C308" s="19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5.75" customHeight="1" x14ac:dyDescent="0.2">
      <c r="A309" s="19"/>
      <c r="B309" s="19"/>
      <c r="C309" s="19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5.75" customHeight="1" x14ac:dyDescent="0.2">
      <c r="A310" s="19"/>
      <c r="B310" s="19"/>
      <c r="C310" s="19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5.75" customHeight="1" x14ac:dyDescent="0.2">
      <c r="A311" s="19"/>
      <c r="B311" s="19"/>
      <c r="C311" s="19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5.75" customHeight="1" x14ac:dyDescent="0.2">
      <c r="A312" s="19"/>
      <c r="B312" s="19"/>
      <c r="C312" s="19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5.75" customHeight="1" x14ac:dyDescent="0.2">
      <c r="A313" s="19"/>
      <c r="B313" s="19"/>
      <c r="C313" s="19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5.75" customHeight="1" x14ac:dyDescent="0.2">
      <c r="A314" s="19"/>
      <c r="B314" s="19"/>
      <c r="C314" s="19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5.75" customHeight="1" x14ac:dyDescent="0.2">
      <c r="A315" s="19"/>
      <c r="B315" s="19"/>
      <c r="C315" s="19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5.75" customHeight="1" x14ac:dyDescent="0.2">
      <c r="A316" s="19"/>
      <c r="B316" s="19"/>
      <c r="C316" s="19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5.75" customHeight="1" x14ac:dyDescent="0.2">
      <c r="A317" s="19"/>
      <c r="B317" s="19"/>
      <c r="C317" s="19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5.75" customHeight="1" x14ac:dyDescent="0.2">
      <c r="A318" s="19"/>
      <c r="B318" s="19"/>
      <c r="C318" s="19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5.75" customHeight="1" x14ac:dyDescent="0.2">
      <c r="A319" s="19"/>
      <c r="B319" s="19"/>
      <c r="C319" s="19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5.75" customHeight="1" x14ac:dyDescent="0.2">
      <c r="A320" s="19"/>
      <c r="B320" s="19"/>
      <c r="C320" s="19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5.75" customHeight="1" x14ac:dyDescent="0.2">
      <c r="A321" s="19"/>
      <c r="B321" s="19"/>
      <c r="C321" s="19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5.75" customHeight="1" x14ac:dyDescent="0.2">
      <c r="A322" s="19"/>
      <c r="B322" s="19"/>
      <c r="C322" s="19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5.75" customHeight="1" x14ac:dyDescent="0.2">
      <c r="A323" s="19"/>
      <c r="B323" s="19"/>
      <c r="C323" s="19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5.75" customHeight="1" x14ac:dyDescent="0.2">
      <c r="A324" s="19"/>
      <c r="B324" s="19"/>
      <c r="C324" s="19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5.75" customHeight="1" x14ac:dyDescent="0.2">
      <c r="A325" s="19"/>
      <c r="B325" s="19"/>
      <c r="C325" s="19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5.75" customHeight="1" x14ac:dyDescent="0.2">
      <c r="A326" s="19"/>
      <c r="B326" s="19"/>
      <c r="C326" s="19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5.75" customHeight="1" x14ac:dyDescent="0.2">
      <c r="A327" s="19"/>
      <c r="B327" s="19"/>
      <c r="C327" s="19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5.75" customHeight="1" x14ac:dyDescent="0.2">
      <c r="A328" s="19"/>
      <c r="B328" s="19"/>
      <c r="C328" s="19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5.75" customHeight="1" x14ac:dyDescent="0.2">
      <c r="A329" s="19"/>
      <c r="B329" s="19"/>
      <c r="C329" s="19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5.75" customHeight="1" x14ac:dyDescent="0.2">
      <c r="A330" s="19"/>
      <c r="B330" s="19"/>
      <c r="C330" s="19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5.75" customHeight="1" x14ac:dyDescent="0.2">
      <c r="A331" s="19"/>
      <c r="B331" s="19"/>
      <c r="C331" s="19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5.75" customHeight="1" x14ac:dyDescent="0.2">
      <c r="A332" s="19"/>
      <c r="B332" s="19"/>
      <c r="C332" s="19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5.75" customHeight="1" x14ac:dyDescent="0.2">
      <c r="A333" s="19"/>
      <c r="B333" s="19"/>
      <c r="C333" s="19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5.75" customHeight="1" x14ac:dyDescent="0.2">
      <c r="A334" s="19"/>
      <c r="B334" s="19"/>
      <c r="C334" s="19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5.75" customHeight="1" x14ac:dyDescent="0.2">
      <c r="A335" s="19"/>
      <c r="B335" s="19"/>
      <c r="C335" s="19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5.75" customHeight="1" x14ac:dyDescent="0.2">
      <c r="A336" s="19"/>
      <c r="B336" s="19"/>
      <c r="C336" s="19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5.75" customHeight="1" x14ac:dyDescent="0.2">
      <c r="A337" s="19"/>
      <c r="B337" s="19"/>
      <c r="C337" s="19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5.75" customHeight="1" x14ac:dyDescent="0.2">
      <c r="A338" s="19"/>
      <c r="B338" s="19"/>
      <c r="C338" s="19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5.75" customHeight="1" x14ac:dyDescent="0.2">
      <c r="A339" s="19"/>
      <c r="B339" s="19"/>
      <c r="C339" s="19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5.75" customHeight="1" x14ac:dyDescent="0.2">
      <c r="A340" s="19"/>
      <c r="B340" s="19"/>
      <c r="C340" s="19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5.75" customHeight="1" x14ac:dyDescent="0.2">
      <c r="A341" s="19"/>
      <c r="B341" s="19"/>
      <c r="C341" s="19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5.75" customHeight="1" x14ac:dyDescent="0.2">
      <c r="A342" s="19"/>
      <c r="B342" s="19"/>
      <c r="C342" s="19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5.75" customHeight="1" x14ac:dyDescent="0.2">
      <c r="A343" s="19"/>
      <c r="B343" s="19"/>
      <c r="C343" s="19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5.75" customHeight="1" x14ac:dyDescent="0.2">
      <c r="A344" s="19"/>
      <c r="B344" s="19"/>
      <c r="C344" s="19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5.75" customHeight="1" x14ac:dyDescent="0.2">
      <c r="A345" s="19"/>
      <c r="B345" s="19"/>
      <c r="C345" s="19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5.75" customHeight="1" x14ac:dyDescent="0.2">
      <c r="A346" s="19"/>
      <c r="B346" s="19"/>
      <c r="C346" s="19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5.75" customHeight="1" x14ac:dyDescent="0.2">
      <c r="A347" s="19"/>
      <c r="B347" s="19"/>
      <c r="C347" s="19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5.75" customHeight="1" x14ac:dyDescent="0.2">
      <c r="A348" s="19"/>
      <c r="B348" s="19"/>
      <c r="C348" s="19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5.75" customHeight="1" x14ac:dyDescent="0.2">
      <c r="A349" s="19"/>
      <c r="B349" s="19"/>
      <c r="C349" s="19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5.75" customHeight="1" x14ac:dyDescent="0.2">
      <c r="A350" s="19"/>
      <c r="B350" s="19"/>
      <c r="C350" s="19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5.75" customHeight="1" x14ac:dyDescent="0.2">
      <c r="A351" s="19"/>
      <c r="B351" s="19"/>
      <c r="C351" s="19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5.75" customHeight="1" x14ac:dyDescent="0.2">
      <c r="A352" s="19"/>
      <c r="B352" s="19"/>
      <c r="C352" s="19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5.75" customHeight="1" x14ac:dyDescent="0.2">
      <c r="A353" s="19"/>
      <c r="B353" s="19"/>
      <c r="C353" s="19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5.75" customHeight="1" x14ac:dyDescent="0.2">
      <c r="A354" s="19"/>
      <c r="B354" s="19"/>
      <c r="C354" s="19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5.75" customHeight="1" x14ac:dyDescent="0.2">
      <c r="A355" s="19"/>
      <c r="B355" s="19"/>
      <c r="C355" s="19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5.75" customHeight="1" x14ac:dyDescent="0.2">
      <c r="A356" s="19"/>
      <c r="B356" s="19"/>
      <c r="C356" s="19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5.75" customHeight="1" x14ac:dyDescent="0.2">
      <c r="A357" s="19"/>
      <c r="B357" s="19"/>
      <c r="C357" s="19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5.75" customHeight="1" x14ac:dyDescent="0.2">
      <c r="A358" s="19"/>
      <c r="B358" s="19"/>
      <c r="C358" s="19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5.75" customHeight="1" x14ac:dyDescent="0.2">
      <c r="A359" s="19"/>
      <c r="B359" s="19"/>
      <c r="C359" s="19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5.75" customHeight="1" x14ac:dyDescent="0.2">
      <c r="A360" s="19"/>
      <c r="B360" s="19"/>
      <c r="C360" s="19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5.75" customHeight="1" x14ac:dyDescent="0.2">
      <c r="A361" s="19"/>
      <c r="B361" s="19"/>
      <c r="C361" s="19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5.75" customHeight="1" x14ac:dyDescent="0.2">
      <c r="A362" s="19"/>
      <c r="B362" s="19"/>
      <c r="C362" s="19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5.75" customHeight="1" x14ac:dyDescent="0.2">
      <c r="A363" s="19"/>
      <c r="B363" s="19"/>
      <c r="C363" s="19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5.75" customHeight="1" x14ac:dyDescent="0.2">
      <c r="A364" s="19"/>
      <c r="B364" s="19"/>
      <c r="C364" s="19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5.75" customHeight="1" x14ac:dyDescent="0.2">
      <c r="A365" s="19"/>
      <c r="B365" s="19"/>
      <c r="C365" s="19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5.75" customHeight="1" x14ac:dyDescent="0.2">
      <c r="A366" s="19"/>
      <c r="B366" s="19"/>
      <c r="C366" s="19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5.75" customHeight="1" x14ac:dyDescent="0.2">
      <c r="A367" s="19"/>
      <c r="B367" s="19"/>
      <c r="C367" s="19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5.75" customHeight="1" x14ac:dyDescent="0.2">
      <c r="A368" s="19"/>
      <c r="B368" s="19"/>
      <c r="C368" s="19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5.75" customHeight="1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5.75" customHeight="1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5.75" customHeight="1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5.75" customHeight="1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5.75" customHeight="1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5.75" customHeight="1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5.75" customHeight="1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5.75" customHeight="1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5.75" customHeight="1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5.75" customHeight="1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5.75" customHeight="1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5.75" customHeight="1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5.75" customHeight="1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5.75" customHeight="1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5.75" customHeight="1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5.75" customHeight="1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5.75" customHeight="1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5.75" customHeight="1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5.75" customHeight="1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5.75" customHeight="1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5.75" customHeight="1" x14ac:dyDescent="0.2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5.75" customHeight="1" x14ac:dyDescent="0.2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5.75" customHeight="1" x14ac:dyDescent="0.2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5.75" customHeight="1" x14ac:dyDescent="0.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5.75" customHeight="1" x14ac:dyDescent="0.2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5.75" customHeight="1" x14ac:dyDescent="0.2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5.75" customHeight="1" x14ac:dyDescent="0.2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5.75" customHeight="1" x14ac:dyDescent="0.2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5.75" customHeight="1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5.75" customHeight="1" x14ac:dyDescent="0.2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5.75" customHeight="1" x14ac:dyDescent="0.2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5.75" customHeight="1" x14ac:dyDescent="0.2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5.75" customHeight="1" x14ac:dyDescent="0.2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5.75" customHeight="1" x14ac:dyDescent="0.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5.75" customHeight="1" x14ac:dyDescent="0.2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5.75" customHeight="1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5.75" customHeight="1" x14ac:dyDescent="0.2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5.75" customHeight="1" x14ac:dyDescent="0.2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5.75" customHeight="1" x14ac:dyDescent="0.2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5.75" customHeight="1" x14ac:dyDescent="0.2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5.75" customHeight="1" x14ac:dyDescent="0.2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5.75" customHeight="1" x14ac:dyDescent="0.2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5.75" customHeight="1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5.75" customHeight="1" x14ac:dyDescent="0.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5.75" customHeight="1" x14ac:dyDescent="0.2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5.75" customHeight="1" x14ac:dyDescent="0.2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5.75" customHeight="1" x14ac:dyDescent="0.2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5.75" customHeight="1" x14ac:dyDescent="0.2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5.75" customHeight="1" x14ac:dyDescent="0.2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5.75" customHeight="1" x14ac:dyDescent="0.2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5.75" customHeight="1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5.75" customHeight="1" x14ac:dyDescent="0.2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5.75" customHeight="1" x14ac:dyDescent="0.2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5.75" customHeight="1" x14ac:dyDescent="0.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5.75" customHeight="1" x14ac:dyDescent="0.2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5.75" customHeight="1" x14ac:dyDescent="0.2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5.75" customHeight="1" x14ac:dyDescent="0.2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5.75" customHeight="1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5.75" customHeight="1" x14ac:dyDescent="0.2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5.75" customHeight="1" x14ac:dyDescent="0.2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5.75" customHeight="1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5.75" customHeight="1" x14ac:dyDescent="0.2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5.75" customHeight="1" x14ac:dyDescent="0.2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5.75" customHeight="1" x14ac:dyDescent="0.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5.75" customHeight="1" x14ac:dyDescent="0.2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5.75" customHeight="1" x14ac:dyDescent="0.2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5.75" customHeight="1" x14ac:dyDescent="0.2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5.75" customHeight="1" x14ac:dyDescent="0.2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5.75" customHeight="1" x14ac:dyDescent="0.2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5.75" customHeight="1" x14ac:dyDescent="0.2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5.75" customHeight="1" x14ac:dyDescent="0.2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5.75" customHeight="1" x14ac:dyDescent="0.2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5.75" customHeight="1" x14ac:dyDescent="0.2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5.75" customHeight="1" x14ac:dyDescent="0.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5.75" customHeight="1" x14ac:dyDescent="0.2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5.75" customHeight="1" x14ac:dyDescent="0.2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5.75" customHeight="1" x14ac:dyDescent="0.2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5.75" customHeight="1" x14ac:dyDescent="0.2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5.75" customHeight="1" x14ac:dyDescent="0.2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5.75" customHeight="1" x14ac:dyDescent="0.2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5.75" customHeight="1" x14ac:dyDescent="0.2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5.75" customHeight="1" x14ac:dyDescent="0.2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5.75" customHeight="1" x14ac:dyDescent="0.2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5.75" customHeight="1" x14ac:dyDescent="0.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5.75" customHeight="1" x14ac:dyDescent="0.2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5.75" customHeight="1" x14ac:dyDescent="0.2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5.75" customHeight="1" x14ac:dyDescent="0.2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5.75" customHeight="1" x14ac:dyDescent="0.2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5.75" customHeight="1" x14ac:dyDescent="0.2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5.75" customHeight="1" x14ac:dyDescent="0.2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5.75" customHeight="1" x14ac:dyDescent="0.2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5.75" customHeight="1" x14ac:dyDescent="0.2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5.75" customHeight="1" x14ac:dyDescent="0.2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5.75" customHeight="1" x14ac:dyDescent="0.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5.75" customHeight="1" x14ac:dyDescent="0.2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5.75" customHeight="1" x14ac:dyDescent="0.2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5.75" customHeight="1" x14ac:dyDescent="0.2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5.75" customHeight="1" x14ac:dyDescent="0.2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5.75" customHeight="1" x14ac:dyDescent="0.2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5.75" customHeight="1" x14ac:dyDescent="0.2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5.75" customHeight="1" x14ac:dyDescent="0.2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5.75" customHeight="1" x14ac:dyDescent="0.2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5.75" customHeight="1" x14ac:dyDescent="0.2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5.75" customHeight="1" x14ac:dyDescent="0.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5.75" customHeight="1" x14ac:dyDescent="0.2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5.75" customHeight="1" x14ac:dyDescent="0.2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5.75" customHeight="1" x14ac:dyDescent="0.2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5.75" customHeight="1" x14ac:dyDescent="0.2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5.75" customHeight="1" x14ac:dyDescent="0.2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5.75" customHeight="1" x14ac:dyDescent="0.2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5.75" customHeight="1" x14ac:dyDescent="0.2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5.75" customHeight="1" x14ac:dyDescent="0.2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5.75" customHeight="1" x14ac:dyDescent="0.2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5.75" customHeight="1" x14ac:dyDescent="0.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5.75" customHeight="1" x14ac:dyDescent="0.2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5.75" customHeight="1" x14ac:dyDescent="0.2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5.75" customHeight="1" x14ac:dyDescent="0.2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5.75" customHeight="1" x14ac:dyDescent="0.2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5.75" customHeight="1" x14ac:dyDescent="0.2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5.75" customHeight="1" x14ac:dyDescent="0.2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5.75" customHeight="1" x14ac:dyDescent="0.2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5.75" customHeight="1" x14ac:dyDescent="0.2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5.75" customHeight="1" x14ac:dyDescent="0.2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5.75" customHeight="1" x14ac:dyDescent="0.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5.75" customHeight="1" x14ac:dyDescent="0.2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5.75" customHeight="1" x14ac:dyDescent="0.2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5.75" customHeight="1" x14ac:dyDescent="0.2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5.75" customHeight="1" x14ac:dyDescent="0.2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5.75" customHeight="1" x14ac:dyDescent="0.2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5.75" customHeight="1" x14ac:dyDescent="0.2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5.75" customHeight="1" x14ac:dyDescent="0.2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5.75" customHeight="1" x14ac:dyDescent="0.2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5.75" customHeight="1" x14ac:dyDescent="0.2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5.75" customHeight="1" x14ac:dyDescent="0.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5.75" customHeight="1" x14ac:dyDescent="0.2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5.75" customHeight="1" x14ac:dyDescent="0.2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5.75" customHeight="1" x14ac:dyDescent="0.2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5.75" customHeight="1" x14ac:dyDescent="0.2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5.75" customHeight="1" x14ac:dyDescent="0.2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5.75" customHeight="1" x14ac:dyDescent="0.2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5.75" customHeight="1" x14ac:dyDescent="0.2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5.75" customHeight="1" x14ac:dyDescent="0.2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5.75" customHeight="1" x14ac:dyDescent="0.2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5.75" customHeight="1" x14ac:dyDescent="0.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5.75" customHeight="1" x14ac:dyDescent="0.2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5.75" customHeight="1" x14ac:dyDescent="0.2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5.75" customHeight="1" x14ac:dyDescent="0.2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5.75" customHeight="1" x14ac:dyDescent="0.2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5.75" customHeight="1" x14ac:dyDescent="0.2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5.75" customHeight="1" x14ac:dyDescent="0.2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5.75" customHeight="1" x14ac:dyDescent="0.2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5.75" customHeight="1" x14ac:dyDescent="0.2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5.75" customHeight="1" x14ac:dyDescent="0.2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5.75" customHeight="1" x14ac:dyDescent="0.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5.75" customHeight="1" x14ac:dyDescent="0.2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5.75" customHeight="1" x14ac:dyDescent="0.2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5.75" customHeight="1" x14ac:dyDescent="0.2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5.75" customHeight="1" x14ac:dyDescent="0.2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5.75" customHeight="1" x14ac:dyDescent="0.2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5.75" customHeight="1" x14ac:dyDescent="0.2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5.75" customHeight="1" x14ac:dyDescent="0.2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5.75" customHeight="1" x14ac:dyDescent="0.2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5.75" customHeight="1" x14ac:dyDescent="0.2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5.75" customHeight="1" x14ac:dyDescent="0.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5.75" customHeight="1" x14ac:dyDescent="0.2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5.75" customHeight="1" x14ac:dyDescent="0.2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5.75" customHeight="1" x14ac:dyDescent="0.2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5.75" customHeight="1" x14ac:dyDescent="0.2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5.75" customHeight="1" x14ac:dyDescent="0.2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5.75" customHeight="1" x14ac:dyDescent="0.2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5.75" customHeight="1" x14ac:dyDescent="0.2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5.75" customHeight="1" x14ac:dyDescent="0.2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5.75" customHeight="1" x14ac:dyDescent="0.2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5.75" customHeight="1" x14ac:dyDescent="0.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5.75" customHeight="1" x14ac:dyDescent="0.2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5.75" customHeight="1" x14ac:dyDescent="0.2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5.75" customHeight="1" x14ac:dyDescent="0.2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5.75" customHeight="1" x14ac:dyDescent="0.2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5.75" customHeight="1" x14ac:dyDescent="0.2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5.75" customHeight="1" x14ac:dyDescent="0.2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5.75" customHeight="1" x14ac:dyDescent="0.2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5.75" customHeight="1" x14ac:dyDescent="0.2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5.75" customHeight="1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5.75" customHeight="1" x14ac:dyDescent="0.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5.75" customHeight="1" x14ac:dyDescent="0.2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5.75" customHeight="1" x14ac:dyDescent="0.2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5.75" customHeight="1" x14ac:dyDescent="0.2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5.75" customHeight="1" x14ac:dyDescent="0.2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5.75" customHeight="1" x14ac:dyDescent="0.2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5.75" customHeight="1" x14ac:dyDescent="0.2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5.75" customHeight="1" x14ac:dyDescent="0.2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5.75" customHeight="1" x14ac:dyDescent="0.2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5.75" customHeight="1" x14ac:dyDescent="0.2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5.75" customHeight="1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5.75" customHeight="1" x14ac:dyDescent="0.2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5.75" customHeight="1" x14ac:dyDescent="0.2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5.75" customHeight="1" x14ac:dyDescent="0.2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5.75" customHeight="1" x14ac:dyDescent="0.2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5.75" customHeight="1" x14ac:dyDescent="0.2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5.75" customHeight="1" x14ac:dyDescent="0.2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5.75" customHeight="1" x14ac:dyDescent="0.2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5.75" customHeight="1" x14ac:dyDescent="0.2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5.75" customHeight="1" x14ac:dyDescent="0.2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5.75" customHeight="1" x14ac:dyDescent="0.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5.75" customHeight="1" x14ac:dyDescent="0.2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5.75" customHeight="1" x14ac:dyDescent="0.2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5.75" customHeight="1" x14ac:dyDescent="0.2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5.75" customHeight="1" x14ac:dyDescent="0.2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5.75" customHeight="1" x14ac:dyDescent="0.2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5.75" customHeight="1" x14ac:dyDescent="0.2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5.75" customHeight="1" x14ac:dyDescent="0.2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5.75" customHeight="1" x14ac:dyDescent="0.2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5.75" customHeight="1" x14ac:dyDescent="0.2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5.75" customHeight="1" x14ac:dyDescent="0.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5.75" customHeight="1" x14ac:dyDescent="0.2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5.75" customHeight="1" x14ac:dyDescent="0.2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5.75" customHeight="1" x14ac:dyDescent="0.2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5.75" customHeight="1" x14ac:dyDescent="0.2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5.75" customHeight="1" x14ac:dyDescent="0.2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5.75" customHeight="1" x14ac:dyDescent="0.2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5.75" customHeight="1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5.75" customHeight="1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5.75" customHeight="1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5.75" customHeight="1" x14ac:dyDescent="0.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5.75" customHeight="1" x14ac:dyDescent="0.2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5.75" customHeight="1" x14ac:dyDescent="0.2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5.75" customHeight="1" x14ac:dyDescent="0.2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5.75" customHeight="1" x14ac:dyDescent="0.2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5.75" customHeight="1" x14ac:dyDescent="0.2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5.75" customHeight="1" x14ac:dyDescent="0.2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5.75" customHeight="1" x14ac:dyDescent="0.2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5.75" customHeight="1" x14ac:dyDescent="0.2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5.75" customHeight="1" x14ac:dyDescent="0.2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5.75" customHeight="1" x14ac:dyDescent="0.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5.75" customHeight="1" x14ac:dyDescent="0.2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5.75" customHeight="1" x14ac:dyDescent="0.2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5.75" customHeight="1" x14ac:dyDescent="0.2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5.75" customHeight="1" x14ac:dyDescent="0.2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5.75" customHeight="1" x14ac:dyDescent="0.2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5.75" customHeight="1" x14ac:dyDescent="0.2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5.75" customHeight="1" x14ac:dyDescent="0.2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5.75" customHeight="1" x14ac:dyDescent="0.2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5.75" customHeight="1" x14ac:dyDescent="0.2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5.75" customHeight="1" x14ac:dyDescent="0.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5.75" customHeight="1" x14ac:dyDescent="0.2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5.75" customHeight="1" x14ac:dyDescent="0.2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5.75" customHeight="1" x14ac:dyDescent="0.2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5.75" customHeight="1" x14ac:dyDescent="0.2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5.75" customHeight="1" x14ac:dyDescent="0.2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5.75" customHeight="1" x14ac:dyDescent="0.2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5.75" customHeight="1" x14ac:dyDescent="0.2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5.75" customHeight="1" x14ac:dyDescent="0.2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5.75" customHeight="1" x14ac:dyDescent="0.2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5.75" customHeight="1" x14ac:dyDescent="0.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5.75" customHeight="1" x14ac:dyDescent="0.2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5.75" customHeight="1" x14ac:dyDescent="0.2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5.75" customHeight="1" x14ac:dyDescent="0.2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5.75" customHeight="1" x14ac:dyDescent="0.2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5.75" customHeight="1" x14ac:dyDescent="0.2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5.75" customHeight="1" x14ac:dyDescent="0.2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5.75" customHeight="1" x14ac:dyDescent="0.2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5.75" customHeight="1" x14ac:dyDescent="0.2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5.75" customHeight="1" x14ac:dyDescent="0.2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5.75" customHeight="1" x14ac:dyDescent="0.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5.75" customHeight="1" x14ac:dyDescent="0.2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5.75" customHeight="1" x14ac:dyDescent="0.2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5.75" customHeight="1" x14ac:dyDescent="0.2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5.75" customHeight="1" x14ac:dyDescent="0.2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5.75" customHeight="1" x14ac:dyDescent="0.2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5.75" customHeight="1" x14ac:dyDescent="0.2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5.75" customHeight="1" x14ac:dyDescent="0.2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5.75" customHeight="1" x14ac:dyDescent="0.2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5.75" customHeight="1" x14ac:dyDescent="0.2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5.75" customHeight="1" x14ac:dyDescent="0.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5.75" customHeight="1" x14ac:dyDescent="0.2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5.75" customHeight="1" x14ac:dyDescent="0.2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5.75" customHeight="1" x14ac:dyDescent="0.2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5.75" customHeight="1" x14ac:dyDescent="0.2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5.75" customHeight="1" x14ac:dyDescent="0.2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5.75" customHeight="1" x14ac:dyDescent="0.2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5.75" customHeight="1" x14ac:dyDescent="0.2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5.75" customHeight="1" x14ac:dyDescent="0.2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5.75" customHeight="1" x14ac:dyDescent="0.2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5.75" customHeight="1" x14ac:dyDescent="0.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5.75" customHeight="1" x14ac:dyDescent="0.2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5.75" customHeight="1" x14ac:dyDescent="0.2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5.75" customHeight="1" x14ac:dyDescent="0.2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5.75" customHeight="1" x14ac:dyDescent="0.2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5.75" customHeight="1" x14ac:dyDescent="0.2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5.75" customHeight="1" x14ac:dyDescent="0.2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5.75" customHeight="1" x14ac:dyDescent="0.2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5.75" customHeight="1" x14ac:dyDescent="0.2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5.75" customHeight="1" x14ac:dyDescent="0.2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5.75" customHeight="1" x14ac:dyDescent="0.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5.75" customHeight="1" x14ac:dyDescent="0.2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5.75" customHeight="1" x14ac:dyDescent="0.2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5.75" customHeight="1" x14ac:dyDescent="0.2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5.75" customHeight="1" x14ac:dyDescent="0.2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5.75" customHeight="1" x14ac:dyDescent="0.2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5.75" customHeight="1" x14ac:dyDescent="0.2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5.75" customHeight="1" x14ac:dyDescent="0.2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5.75" customHeight="1" x14ac:dyDescent="0.2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5.75" customHeight="1" x14ac:dyDescent="0.2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5.75" customHeight="1" x14ac:dyDescent="0.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5.75" customHeight="1" x14ac:dyDescent="0.2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5.75" customHeight="1" x14ac:dyDescent="0.2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5.75" customHeight="1" x14ac:dyDescent="0.2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5.75" customHeight="1" x14ac:dyDescent="0.2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5.75" customHeight="1" x14ac:dyDescent="0.2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5.75" customHeight="1" x14ac:dyDescent="0.2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5.75" customHeight="1" x14ac:dyDescent="0.2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5.75" customHeight="1" x14ac:dyDescent="0.2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5.75" customHeight="1" x14ac:dyDescent="0.2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5.75" customHeight="1" x14ac:dyDescent="0.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5.75" customHeight="1" x14ac:dyDescent="0.2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5.75" customHeight="1" x14ac:dyDescent="0.2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5.75" customHeight="1" x14ac:dyDescent="0.2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5.75" customHeight="1" x14ac:dyDescent="0.2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5.75" customHeight="1" x14ac:dyDescent="0.2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5.75" customHeight="1" x14ac:dyDescent="0.2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5.75" customHeight="1" x14ac:dyDescent="0.2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5.75" customHeight="1" x14ac:dyDescent="0.2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5.75" customHeight="1" x14ac:dyDescent="0.2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5.75" customHeight="1" x14ac:dyDescent="0.2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5.75" customHeight="1" x14ac:dyDescent="0.2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5.75" customHeight="1" x14ac:dyDescent="0.2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5.75" customHeight="1" x14ac:dyDescent="0.2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5.75" customHeight="1" x14ac:dyDescent="0.2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5.75" customHeight="1" x14ac:dyDescent="0.2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5.75" customHeight="1" x14ac:dyDescent="0.2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5.75" customHeight="1" x14ac:dyDescent="0.2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5.75" customHeight="1" x14ac:dyDescent="0.2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5.75" customHeight="1" x14ac:dyDescent="0.2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5.75" customHeight="1" x14ac:dyDescent="0.2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5.75" customHeight="1" x14ac:dyDescent="0.2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5.75" customHeight="1" x14ac:dyDescent="0.2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5.75" customHeight="1" x14ac:dyDescent="0.2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5.75" customHeight="1" x14ac:dyDescent="0.2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5.75" customHeight="1" x14ac:dyDescent="0.2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5.75" customHeight="1" x14ac:dyDescent="0.2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5.75" customHeight="1" x14ac:dyDescent="0.2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5.75" customHeight="1" x14ac:dyDescent="0.2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5.75" customHeight="1" x14ac:dyDescent="0.2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5.75" customHeight="1" x14ac:dyDescent="0.2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5.75" customHeight="1" x14ac:dyDescent="0.2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5.75" customHeight="1" x14ac:dyDescent="0.2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5.75" customHeight="1" x14ac:dyDescent="0.2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5.75" customHeight="1" x14ac:dyDescent="0.2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5.75" customHeight="1" x14ac:dyDescent="0.2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5.75" customHeight="1" x14ac:dyDescent="0.2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5.75" customHeight="1" x14ac:dyDescent="0.2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5.75" customHeight="1" x14ac:dyDescent="0.2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5.75" customHeight="1" x14ac:dyDescent="0.2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5.75" customHeight="1" x14ac:dyDescent="0.2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5.75" customHeight="1" x14ac:dyDescent="0.2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5.75" customHeight="1" x14ac:dyDescent="0.2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5.75" customHeight="1" x14ac:dyDescent="0.2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5.75" customHeight="1" x14ac:dyDescent="0.2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5.75" customHeight="1" x14ac:dyDescent="0.2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5.75" customHeight="1" x14ac:dyDescent="0.2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5.75" customHeight="1" x14ac:dyDescent="0.2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5.75" customHeight="1" x14ac:dyDescent="0.2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5.75" customHeight="1" x14ac:dyDescent="0.2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5.75" customHeight="1" x14ac:dyDescent="0.2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5.75" customHeight="1" x14ac:dyDescent="0.2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5.75" customHeight="1" x14ac:dyDescent="0.2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5.75" customHeight="1" x14ac:dyDescent="0.2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5.75" customHeight="1" x14ac:dyDescent="0.2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5.75" customHeight="1" x14ac:dyDescent="0.2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5.75" customHeight="1" x14ac:dyDescent="0.2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5.75" customHeight="1" x14ac:dyDescent="0.2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5.75" customHeight="1" x14ac:dyDescent="0.2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5.75" customHeight="1" x14ac:dyDescent="0.2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5.75" customHeight="1" x14ac:dyDescent="0.2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5.75" customHeight="1" x14ac:dyDescent="0.2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5.75" customHeight="1" x14ac:dyDescent="0.2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5.75" customHeight="1" x14ac:dyDescent="0.2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5.75" customHeight="1" x14ac:dyDescent="0.2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5.75" customHeight="1" x14ac:dyDescent="0.2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5.75" customHeight="1" x14ac:dyDescent="0.2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5.75" customHeight="1" x14ac:dyDescent="0.2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5.75" customHeight="1" x14ac:dyDescent="0.2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5.75" customHeight="1" x14ac:dyDescent="0.2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5.75" customHeight="1" x14ac:dyDescent="0.2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5.75" customHeight="1" x14ac:dyDescent="0.2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5.75" customHeight="1" x14ac:dyDescent="0.2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5.75" customHeight="1" x14ac:dyDescent="0.2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5.75" customHeight="1" x14ac:dyDescent="0.2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5.75" customHeight="1" x14ac:dyDescent="0.2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5.75" customHeight="1" x14ac:dyDescent="0.2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5.75" customHeight="1" x14ac:dyDescent="0.2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5.75" customHeight="1" x14ac:dyDescent="0.2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5.75" customHeight="1" x14ac:dyDescent="0.2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5.75" customHeight="1" x14ac:dyDescent="0.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5.75" customHeight="1" x14ac:dyDescent="0.2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5.75" customHeight="1" x14ac:dyDescent="0.2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5.75" customHeight="1" x14ac:dyDescent="0.2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5.75" customHeight="1" x14ac:dyDescent="0.2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5.75" customHeight="1" x14ac:dyDescent="0.2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5.75" customHeight="1" x14ac:dyDescent="0.2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5.75" customHeight="1" x14ac:dyDescent="0.2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5.75" customHeight="1" x14ac:dyDescent="0.2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5.75" customHeight="1" x14ac:dyDescent="0.2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5.75" customHeight="1" x14ac:dyDescent="0.2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5.75" customHeight="1" x14ac:dyDescent="0.2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5.75" customHeight="1" x14ac:dyDescent="0.2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5.75" customHeight="1" x14ac:dyDescent="0.2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5.75" customHeight="1" x14ac:dyDescent="0.2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5.75" customHeight="1" x14ac:dyDescent="0.2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5.75" customHeight="1" x14ac:dyDescent="0.2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5.75" customHeight="1" x14ac:dyDescent="0.2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5.75" customHeight="1" x14ac:dyDescent="0.2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5.75" customHeight="1" x14ac:dyDescent="0.2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5.75" customHeight="1" x14ac:dyDescent="0.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5.75" customHeight="1" x14ac:dyDescent="0.2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5.75" customHeight="1" x14ac:dyDescent="0.2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5.75" customHeight="1" x14ac:dyDescent="0.2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5.75" customHeight="1" x14ac:dyDescent="0.2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5.75" customHeight="1" x14ac:dyDescent="0.2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5.75" customHeight="1" x14ac:dyDescent="0.2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5.75" customHeight="1" x14ac:dyDescent="0.2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5.75" customHeight="1" x14ac:dyDescent="0.2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5.75" customHeight="1" x14ac:dyDescent="0.2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5.75" customHeight="1" x14ac:dyDescent="0.2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5.75" customHeight="1" x14ac:dyDescent="0.2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5.75" customHeight="1" x14ac:dyDescent="0.2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5.75" customHeight="1" x14ac:dyDescent="0.2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5.75" customHeight="1" x14ac:dyDescent="0.2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5.75" customHeight="1" x14ac:dyDescent="0.2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5.75" customHeight="1" x14ac:dyDescent="0.2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5.75" customHeight="1" x14ac:dyDescent="0.2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5.75" customHeight="1" x14ac:dyDescent="0.2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5.75" customHeight="1" x14ac:dyDescent="0.2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5.75" customHeight="1" x14ac:dyDescent="0.2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5.75" customHeight="1" x14ac:dyDescent="0.2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5.75" customHeight="1" x14ac:dyDescent="0.2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5.75" customHeight="1" x14ac:dyDescent="0.2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5.75" customHeight="1" x14ac:dyDescent="0.2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5.75" customHeight="1" x14ac:dyDescent="0.2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5.75" customHeight="1" x14ac:dyDescent="0.2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5.75" customHeight="1" x14ac:dyDescent="0.2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5.75" customHeight="1" x14ac:dyDescent="0.2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5.75" customHeight="1" x14ac:dyDescent="0.2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5.75" customHeight="1" x14ac:dyDescent="0.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5.75" customHeight="1" x14ac:dyDescent="0.2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5.75" customHeight="1" x14ac:dyDescent="0.2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5.75" customHeight="1" x14ac:dyDescent="0.2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5.75" customHeight="1" x14ac:dyDescent="0.2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5.75" customHeight="1" x14ac:dyDescent="0.2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5.75" customHeight="1" x14ac:dyDescent="0.2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5.75" customHeight="1" x14ac:dyDescent="0.2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5.75" customHeight="1" x14ac:dyDescent="0.2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5.75" customHeight="1" x14ac:dyDescent="0.2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5.75" customHeight="1" x14ac:dyDescent="0.2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5.75" customHeight="1" x14ac:dyDescent="0.2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5.75" customHeight="1" x14ac:dyDescent="0.2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5.75" customHeight="1" x14ac:dyDescent="0.2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5.75" customHeight="1" x14ac:dyDescent="0.2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5.75" customHeight="1" x14ac:dyDescent="0.2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5.75" customHeight="1" x14ac:dyDescent="0.2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5.75" customHeight="1" x14ac:dyDescent="0.2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5.75" customHeight="1" x14ac:dyDescent="0.2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5.75" customHeight="1" x14ac:dyDescent="0.2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5.75" customHeight="1" x14ac:dyDescent="0.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5.75" customHeight="1" x14ac:dyDescent="0.2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5.75" customHeight="1" x14ac:dyDescent="0.2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5.75" customHeight="1" x14ac:dyDescent="0.2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5.75" customHeight="1" x14ac:dyDescent="0.2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5.75" customHeight="1" x14ac:dyDescent="0.2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5.75" customHeight="1" x14ac:dyDescent="0.2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5.75" customHeight="1" x14ac:dyDescent="0.2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5.75" customHeight="1" x14ac:dyDescent="0.2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5.75" customHeight="1" x14ac:dyDescent="0.2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5.75" customHeight="1" x14ac:dyDescent="0.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5.75" customHeight="1" x14ac:dyDescent="0.2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5.75" customHeight="1" x14ac:dyDescent="0.2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5.75" customHeight="1" x14ac:dyDescent="0.2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5.75" customHeight="1" x14ac:dyDescent="0.2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5.75" customHeight="1" x14ac:dyDescent="0.2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5.75" customHeight="1" x14ac:dyDescent="0.2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5.75" customHeight="1" x14ac:dyDescent="0.2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5.75" customHeight="1" x14ac:dyDescent="0.2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5.75" customHeight="1" x14ac:dyDescent="0.2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5.75" customHeight="1" x14ac:dyDescent="0.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5.75" customHeight="1" x14ac:dyDescent="0.2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5.75" customHeight="1" x14ac:dyDescent="0.2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5.75" customHeight="1" x14ac:dyDescent="0.2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5.75" customHeight="1" x14ac:dyDescent="0.2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5.75" customHeight="1" x14ac:dyDescent="0.2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5.75" customHeight="1" x14ac:dyDescent="0.2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5.75" customHeight="1" x14ac:dyDescent="0.2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5.75" customHeight="1" x14ac:dyDescent="0.2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5.75" customHeight="1" x14ac:dyDescent="0.2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5.75" customHeight="1" x14ac:dyDescent="0.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5.75" customHeight="1" x14ac:dyDescent="0.2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5.75" customHeight="1" x14ac:dyDescent="0.2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5.75" customHeight="1" x14ac:dyDescent="0.2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5.75" customHeight="1" x14ac:dyDescent="0.2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5.75" customHeight="1" x14ac:dyDescent="0.2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5.75" customHeight="1" x14ac:dyDescent="0.2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5.75" customHeight="1" x14ac:dyDescent="0.2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5.75" customHeight="1" x14ac:dyDescent="0.2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5.75" customHeight="1" x14ac:dyDescent="0.2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5.75" customHeight="1" x14ac:dyDescent="0.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5.75" customHeight="1" x14ac:dyDescent="0.2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5.75" customHeight="1" x14ac:dyDescent="0.2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5.75" customHeight="1" x14ac:dyDescent="0.2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5.75" customHeight="1" x14ac:dyDescent="0.2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5.75" customHeight="1" x14ac:dyDescent="0.2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5.75" customHeight="1" x14ac:dyDescent="0.2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5.75" customHeight="1" x14ac:dyDescent="0.2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5.75" customHeight="1" x14ac:dyDescent="0.2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5.75" customHeight="1" x14ac:dyDescent="0.2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5.75" customHeight="1" x14ac:dyDescent="0.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5.75" customHeight="1" x14ac:dyDescent="0.2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5.75" customHeight="1" x14ac:dyDescent="0.2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5.75" customHeight="1" x14ac:dyDescent="0.2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5.75" customHeight="1" x14ac:dyDescent="0.2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5.75" customHeight="1" x14ac:dyDescent="0.2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5.75" customHeight="1" x14ac:dyDescent="0.2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5.75" customHeight="1" x14ac:dyDescent="0.2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5.75" customHeight="1" x14ac:dyDescent="0.2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5.75" customHeight="1" x14ac:dyDescent="0.2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5.75" customHeight="1" x14ac:dyDescent="0.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5.75" customHeight="1" x14ac:dyDescent="0.2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5.75" customHeight="1" x14ac:dyDescent="0.2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5.75" customHeight="1" x14ac:dyDescent="0.2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5.75" customHeight="1" x14ac:dyDescent="0.2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5.75" customHeight="1" x14ac:dyDescent="0.2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5.75" customHeight="1" x14ac:dyDescent="0.2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5.75" customHeight="1" x14ac:dyDescent="0.2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5.75" customHeight="1" x14ac:dyDescent="0.2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5.75" customHeight="1" x14ac:dyDescent="0.2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5.75" customHeight="1" x14ac:dyDescent="0.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5.75" customHeight="1" x14ac:dyDescent="0.2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5.75" customHeight="1" x14ac:dyDescent="0.2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5.75" customHeight="1" x14ac:dyDescent="0.2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5.75" customHeight="1" x14ac:dyDescent="0.2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5.75" customHeight="1" x14ac:dyDescent="0.2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5.75" customHeight="1" x14ac:dyDescent="0.2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5.75" customHeight="1" x14ac:dyDescent="0.2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5.75" customHeight="1" x14ac:dyDescent="0.2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5.75" customHeight="1" x14ac:dyDescent="0.2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5.75" customHeight="1" x14ac:dyDescent="0.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5.75" customHeight="1" x14ac:dyDescent="0.2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5.75" customHeight="1" x14ac:dyDescent="0.2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5.75" customHeight="1" x14ac:dyDescent="0.2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5.75" customHeight="1" x14ac:dyDescent="0.2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5.75" customHeight="1" x14ac:dyDescent="0.2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5.75" customHeight="1" x14ac:dyDescent="0.2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5.75" customHeight="1" x14ac:dyDescent="0.2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5.75" customHeight="1" x14ac:dyDescent="0.2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5.75" customHeight="1" x14ac:dyDescent="0.2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5.75" customHeight="1" x14ac:dyDescent="0.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5.75" customHeight="1" x14ac:dyDescent="0.2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5.75" customHeight="1" x14ac:dyDescent="0.2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5.75" customHeight="1" x14ac:dyDescent="0.2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5.75" customHeight="1" x14ac:dyDescent="0.2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5.75" customHeight="1" x14ac:dyDescent="0.2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5.75" customHeight="1" x14ac:dyDescent="0.2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5.75" customHeight="1" x14ac:dyDescent="0.2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5.75" customHeight="1" x14ac:dyDescent="0.2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5.75" customHeight="1" x14ac:dyDescent="0.2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5.75" customHeight="1" x14ac:dyDescent="0.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15.75" customHeight="1" x14ac:dyDescent="0.2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15.75" customHeight="1" x14ac:dyDescent="0.2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15.75" customHeight="1" x14ac:dyDescent="0.2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15.75" customHeight="1" x14ac:dyDescent="0.2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15.75" customHeight="1" x14ac:dyDescent="0.2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15.75" customHeight="1" x14ac:dyDescent="0.2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15.75" customHeight="1" x14ac:dyDescent="0.2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15.75" customHeight="1" x14ac:dyDescent="0.2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15.75" customHeight="1" x14ac:dyDescent="0.2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15.75" customHeight="1" x14ac:dyDescent="0.2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15.75" customHeight="1" x14ac:dyDescent="0.2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15.75" customHeight="1" x14ac:dyDescent="0.2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15.75" customHeight="1" x14ac:dyDescent="0.2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15.75" customHeight="1" x14ac:dyDescent="0.2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15.75" customHeight="1" x14ac:dyDescent="0.2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15.75" customHeight="1" x14ac:dyDescent="0.2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15.75" customHeight="1" x14ac:dyDescent="0.2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15.75" customHeight="1" x14ac:dyDescent="0.2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15.75" customHeight="1" x14ac:dyDescent="0.2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15.75" customHeight="1" x14ac:dyDescent="0.2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15.75" customHeight="1" x14ac:dyDescent="0.2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15.75" customHeight="1" x14ac:dyDescent="0.2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15.75" customHeight="1" x14ac:dyDescent="0.2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15.75" customHeight="1" x14ac:dyDescent="0.2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15.75" customHeight="1" x14ac:dyDescent="0.2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15.75" customHeight="1" x14ac:dyDescent="0.2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15.75" customHeight="1" x14ac:dyDescent="0.2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15.75" customHeight="1" x14ac:dyDescent="0.2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15.75" customHeight="1" x14ac:dyDescent="0.2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15.75" customHeight="1" x14ac:dyDescent="0.2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15.75" customHeight="1" x14ac:dyDescent="0.2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15.75" customHeight="1" x14ac:dyDescent="0.2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15.75" customHeight="1" x14ac:dyDescent="0.2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15.75" customHeight="1" x14ac:dyDescent="0.2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15.75" customHeight="1" x14ac:dyDescent="0.2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15.75" customHeight="1" x14ac:dyDescent="0.2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15.75" customHeight="1" x14ac:dyDescent="0.2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15.75" customHeight="1" x14ac:dyDescent="0.2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15.75" customHeight="1" x14ac:dyDescent="0.2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15.75" customHeight="1" x14ac:dyDescent="0.2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15.75" customHeight="1" x14ac:dyDescent="0.2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15.75" customHeight="1" x14ac:dyDescent="0.2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15.75" customHeight="1" x14ac:dyDescent="0.2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15.75" customHeight="1" x14ac:dyDescent="0.2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15.75" customHeight="1" x14ac:dyDescent="0.2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15.75" customHeight="1" x14ac:dyDescent="0.2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15.75" customHeight="1" x14ac:dyDescent="0.2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15.75" customHeight="1" x14ac:dyDescent="0.2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 spans="1:28" ht="15.75" customHeight="1" x14ac:dyDescent="0.2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 spans="1:28" ht="15.75" customHeight="1" x14ac:dyDescent="0.2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 spans="1:28" ht="15.75" customHeight="1" x14ac:dyDescent="0.2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 spans="1:28" ht="15.75" customHeight="1" x14ac:dyDescent="0.2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 spans="1:28" ht="15.75" customHeight="1" x14ac:dyDescent="0.2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 spans="1:28" ht="15.75" customHeight="1" x14ac:dyDescent="0.2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 spans="1:28" ht="15.75" customHeight="1" x14ac:dyDescent="0.2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 spans="1:28" ht="15.75" customHeight="1" x14ac:dyDescent="0.2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 spans="1:28" ht="15.75" customHeight="1" x14ac:dyDescent="0.2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  <row r="990" spans="1:28" ht="15.75" customHeight="1" x14ac:dyDescent="0.2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</row>
    <row r="991" spans="1:28" ht="15.75" customHeight="1" x14ac:dyDescent="0.2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</row>
    <row r="992" spans="1:28" ht="15.75" customHeight="1" x14ac:dyDescent="0.2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</row>
    <row r="993" spans="1:28" ht="15.75" customHeight="1" x14ac:dyDescent="0.2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</row>
    <row r="994" spans="1:28" ht="15.75" customHeight="1" x14ac:dyDescent="0.2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</row>
    <row r="995" spans="1:28" ht="15.75" customHeight="1" x14ac:dyDescent="0.2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</row>
    <row r="996" spans="1:28" ht="15.75" customHeight="1" x14ac:dyDescent="0.2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</row>
    <row r="997" spans="1:28" ht="15.75" customHeight="1" x14ac:dyDescent="0.2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</row>
    <row r="998" spans="1:28" ht="15.75" customHeight="1" x14ac:dyDescent="0.2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</row>
    <row r="999" spans="1:28" ht="15.75" customHeight="1" x14ac:dyDescent="0.2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</row>
    <row r="1000" spans="1:28" ht="15.75" customHeight="1" x14ac:dyDescent="0.2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</row>
  </sheetData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979"/>
  <sheetViews>
    <sheetView workbookViewId="0">
      <selection activeCell="G1" sqref="G1"/>
    </sheetView>
  </sheetViews>
  <sheetFormatPr defaultColWidth="12.7109375" defaultRowHeight="12.75" x14ac:dyDescent="0.2"/>
  <cols>
    <col min="2" max="2" width="21.7109375" customWidth="1"/>
    <col min="3" max="3" width="27" customWidth="1"/>
    <col min="4" max="4" width="17.7109375" customWidth="1"/>
    <col min="5" max="18" width="12.7109375" customWidth="1"/>
  </cols>
  <sheetData>
    <row r="1" spans="1:18" ht="15.75" customHeight="1" x14ac:dyDescent="0.2">
      <c r="A1" s="17" t="s">
        <v>43</v>
      </c>
      <c r="C1" s="17"/>
      <c r="D1" s="17"/>
      <c r="E1" s="17"/>
      <c r="F1" s="17"/>
      <c r="G1" s="133" t="s">
        <v>166</v>
      </c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5.75" customHeight="1" x14ac:dyDescent="0.2">
      <c r="A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15.75" customHeight="1" x14ac:dyDescent="0.2">
      <c r="A3" s="5" t="s">
        <v>0</v>
      </c>
      <c r="C3" s="5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5.75" customHeight="1" x14ac:dyDescent="0.2">
      <c r="A4" s="20" t="s">
        <v>44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ht="15.75" customHeight="1" x14ac:dyDescent="0.2">
      <c r="A5" s="20" t="s">
        <v>45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ht="15.75" customHeight="1" x14ac:dyDescent="0.2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15.75" customHeight="1" x14ac:dyDescent="0.2">
      <c r="A7" s="30" t="s">
        <v>129</v>
      </c>
      <c r="B7" s="22" t="s">
        <v>128</v>
      </c>
      <c r="C7" s="22" t="s">
        <v>47</v>
      </c>
      <c r="D7" s="23" t="s">
        <v>127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8" ht="15.75" customHeight="1" x14ac:dyDescent="0.2">
      <c r="A8" t="s">
        <v>3</v>
      </c>
      <c r="B8" s="27" t="s">
        <v>50</v>
      </c>
      <c r="C8" s="19" t="s">
        <v>51</v>
      </c>
      <c r="D8" s="19">
        <v>3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8" ht="15.75" customHeight="1" x14ac:dyDescent="0.2">
      <c r="A9" t="s">
        <v>3</v>
      </c>
      <c r="B9" s="27" t="s">
        <v>53</v>
      </c>
      <c r="C9" s="19" t="s">
        <v>51</v>
      </c>
      <c r="D9" s="19">
        <v>18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8" ht="15.75" customHeight="1" x14ac:dyDescent="0.2">
      <c r="A10" t="s">
        <v>3</v>
      </c>
      <c r="B10" s="27" t="s">
        <v>55</v>
      </c>
      <c r="C10" s="19" t="s">
        <v>51</v>
      </c>
      <c r="D10" s="19">
        <v>1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8" ht="15.75" customHeight="1" x14ac:dyDescent="0.2">
      <c r="A11" t="s">
        <v>3</v>
      </c>
      <c r="B11" s="27" t="s">
        <v>57</v>
      </c>
      <c r="C11" s="19" t="s">
        <v>51</v>
      </c>
      <c r="D11" s="19">
        <v>2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8" ht="15.75" customHeight="1" x14ac:dyDescent="0.2">
      <c r="A12" t="s">
        <v>3</v>
      </c>
      <c r="B12" s="27" t="s">
        <v>59</v>
      </c>
      <c r="C12" s="19" t="s">
        <v>51</v>
      </c>
      <c r="D12" s="19">
        <v>3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8" ht="15.75" customHeight="1" x14ac:dyDescent="0.2">
      <c r="A13" t="s">
        <v>3</v>
      </c>
      <c r="B13" s="27" t="s">
        <v>61</v>
      </c>
      <c r="C13" s="19" t="s">
        <v>51</v>
      </c>
      <c r="D13" s="19">
        <v>1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8" ht="15.75" customHeight="1" x14ac:dyDescent="0.2">
      <c r="A14" t="s">
        <v>3</v>
      </c>
      <c r="B14" s="27" t="s">
        <v>63</v>
      </c>
      <c r="C14" s="19" t="s">
        <v>51</v>
      </c>
      <c r="D14" s="19">
        <v>6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8" ht="15.75" customHeight="1" x14ac:dyDescent="0.2">
      <c r="A15" t="s">
        <v>3</v>
      </c>
      <c r="B15" s="27" t="s">
        <v>65</v>
      </c>
      <c r="C15" s="19" t="s">
        <v>51</v>
      </c>
      <c r="D15" s="19">
        <v>6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8" ht="15.75" customHeight="1" x14ac:dyDescent="0.2">
      <c r="A16" t="s">
        <v>3</v>
      </c>
      <c r="B16" s="27" t="s">
        <v>67</v>
      </c>
      <c r="C16" s="19" t="s">
        <v>51</v>
      </c>
      <c r="D16" s="19">
        <v>1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15.75" customHeight="1" x14ac:dyDescent="0.2">
      <c r="A17" t="s">
        <v>3</v>
      </c>
      <c r="B17" s="27" t="s">
        <v>69</v>
      </c>
      <c r="C17" s="19" t="s">
        <v>51</v>
      </c>
      <c r="D17" s="19">
        <v>10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ht="15.75" customHeight="1" x14ac:dyDescent="0.2">
      <c r="A18" t="s">
        <v>3</v>
      </c>
      <c r="B18" s="19" t="s">
        <v>71</v>
      </c>
      <c r="C18" s="19" t="s">
        <v>72</v>
      </c>
      <c r="D18" s="19">
        <v>1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ht="15.75" customHeight="1" x14ac:dyDescent="0.2">
      <c r="A19" t="s">
        <v>3</v>
      </c>
      <c r="B19" s="19" t="s">
        <v>74</v>
      </c>
      <c r="C19" s="19" t="s">
        <v>72</v>
      </c>
      <c r="D19" s="19">
        <v>2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15.75" customHeight="1" x14ac:dyDescent="0.2">
      <c r="A20" t="s">
        <v>3</v>
      </c>
      <c r="B20" s="19" t="s">
        <v>76</v>
      </c>
      <c r="C20" s="19" t="s">
        <v>72</v>
      </c>
      <c r="D20" s="19">
        <v>1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ht="15.75" customHeight="1" x14ac:dyDescent="0.2">
      <c r="A21" t="s">
        <v>4</v>
      </c>
      <c r="B21" s="27" t="s">
        <v>50</v>
      </c>
      <c r="C21" s="19" t="s">
        <v>51</v>
      </c>
      <c r="D21" s="19">
        <v>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ht="15.75" customHeight="1" x14ac:dyDescent="0.2">
      <c r="A22" t="s">
        <v>4</v>
      </c>
      <c r="B22" s="27" t="s">
        <v>53</v>
      </c>
      <c r="C22" s="19" t="s">
        <v>51</v>
      </c>
      <c r="D22" s="19">
        <v>13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ht="15.75" customHeight="1" x14ac:dyDescent="0.2">
      <c r="A23" t="s">
        <v>4</v>
      </c>
      <c r="B23" s="27" t="s">
        <v>80</v>
      </c>
      <c r="C23" s="19" t="s">
        <v>51</v>
      </c>
      <c r="D23" s="19">
        <v>1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ht="15.75" customHeight="1" x14ac:dyDescent="0.2">
      <c r="A24" t="s">
        <v>4</v>
      </c>
      <c r="B24" s="27" t="s">
        <v>57</v>
      </c>
      <c r="C24" s="19" t="s">
        <v>51</v>
      </c>
      <c r="D24" s="19">
        <v>1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 ht="15.75" customHeight="1" x14ac:dyDescent="0.2">
      <c r="A25" t="s">
        <v>4</v>
      </c>
      <c r="B25" s="27" t="s">
        <v>59</v>
      </c>
      <c r="C25" s="19" t="s">
        <v>51</v>
      </c>
      <c r="D25" s="19">
        <v>4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ht="15.75" customHeight="1" x14ac:dyDescent="0.2">
      <c r="A26" t="s">
        <v>4</v>
      </c>
      <c r="B26" s="27" t="s">
        <v>61</v>
      </c>
      <c r="C26" s="19" t="s">
        <v>51</v>
      </c>
      <c r="D26" s="19">
        <v>4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ht="15.75" customHeight="1" x14ac:dyDescent="0.2">
      <c r="A27" t="s">
        <v>4</v>
      </c>
      <c r="B27" s="27" t="s">
        <v>63</v>
      </c>
      <c r="C27" s="19" t="s">
        <v>51</v>
      </c>
      <c r="D27" s="19">
        <v>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15.75" customHeight="1" x14ac:dyDescent="0.2">
      <c r="A28" t="s">
        <v>4</v>
      </c>
      <c r="B28" s="27" t="s">
        <v>65</v>
      </c>
      <c r="C28" s="19" t="s">
        <v>51</v>
      </c>
      <c r="D28" s="19">
        <v>2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.75" customHeight="1" x14ac:dyDescent="0.2">
      <c r="A29" t="s">
        <v>4</v>
      </c>
      <c r="B29" s="27" t="s">
        <v>67</v>
      </c>
      <c r="C29" s="19" t="s">
        <v>51</v>
      </c>
      <c r="D29" s="19">
        <v>2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ht="15.75" customHeight="1" x14ac:dyDescent="0.2">
      <c r="A30" t="s">
        <v>4</v>
      </c>
      <c r="B30" s="27" t="s">
        <v>69</v>
      </c>
      <c r="C30" s="19" t="s">
        <v>51</v>
      </c>
      <c r="D30" s="19">
        <v>21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ht="15.75" customHeight="1" x14ac:dyDescent="0.2">
      <c r="A31" t="s">
        <v>4</v>
      </c>
      <c r="B31" s="19" t="s">
        <v>71</v>
      </c>
      <c r="C31" s="19" t="s">
        <v>72</v>
      </c>
      <c r="D31" s="19">
        <v>1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ht="15.75" customHeight="1" x14ac:dyDescent="0.2">
      <c r="A32" t="s">
        <v>4</v>
      </c>
      <c r="B32" s="19" t="s">
        <v>74</v>
      </c>
      <c r="C32" s="19" t="s">
        <v>72</v>
      </c>
      <c r="D32" s="19">
        <v>2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ht="15.75" customHeight="1" x14ac:dyDescent="0.2">
      <c r="A33" t="s">
        <v>5</v>
      </c>
      <c r="B33" s="27" t="s">
        <v>53</v>
      </c>
      <c r="C33" s="19" t="s">
        <v>51</v>
      </c>
      <c r="D33" s="19">
        <v>14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ht="15.75" customHeight="1" x14ac:dyDescent="0.2">
      <c r="A34" t="s">
        <v>5</v>
      </c>
      <c r="B34" s="27" t="s">
        <v>55</v>
      </c>
      <c r="C34" s="19" t="s">
        <v>51</v>
      </c>
      <c r="D34" s="19">
        <v>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ht="15.75" customHeight="1" x14ac:dyDescent="0.2">
      <c r="A35" t="s">
        <v>5</v>
      </c>
      <c r="B35" s="27" t="s">
        <v>80</v>
      </c>
      <c r="C35" s="19" t="s">
        <v>51</v>
      </c>
      <c r="D35" s="19">
        <v>3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ht="15.75" customHeight="1" x14ac:dyDescent="0.2">
      <c r="A36" t="s">
        <v>5</v>
      </c>
      <c r="B36" s="27" t="s">
        <v>57</v>
      </c>
      <c r="C36" s="19" t="s">
        <v>51</v>
      </c>
      <c r="D36" s="19">
        <v>2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.75" customHeight="1" x14ac:dyDescent="0.2">
      <c r="A37" t="s">
        <v>5</v>
      </c>
      <c r="B37" s="27" t="s">
        <v>83</v>
      </c>
      <c r="C37" s="19" t="s">
        <v>51</v>
      </c>
      <c r="D37" s="19">
        <v>1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1:17" ht="15.75" customHeight="1" x14ac:dyDescent="0.2">
      <c r="A38" t="s">
        <v>5</v>
      </c>
      <c r="B38" s="27" t="s">
        <v>59</v>
      </c>
      <c r="C38" s="19" t="s">
        <v>51</v>
      </c>
      <c r="D38" s="19">
        <v>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1:17" ht="15.75" customHeight="1" x14ac:dyDescent="0.2">
      <c r="A39" t="s">
        <v>5</v>
      </c>
      <c r="B39" s="27" t="s">
        <v>85</v>
      </c>
      <c r="C39" s="19" t="s">
        <v>51</v>
      </c>
      <c r="D39" s="19">
        <v>1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7" ht="15.75" customHeight="1" x14ac:dyDescent="0.2">
      <c r="A40" t="s">
        <v>5</v>
      </c>
      <c r="B40" s="27" t="s">
        <v>61</v>
      </c>
      <c r="C40" s="19" t="s">
        <v>51</v>
      </c>
      <c r="D40" s="19">
        <v>10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7" ht="15.75" customHeight="1" x14ac:dyDescent="0.2">
      <c r="A41" t="s">
        <v>5</v>
      </c>
      <c r="B41" s="27" t="s">
        <v>65</v>
      </c>
      <c r="C41" s="19" t="s">
        <v>51</v>
      </c>
      <c r="D41" s="19">
        <v>11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17" ht="15.75" customHeight="1" x14ac:dyDescent="0.2">
      <c r="A42" t="s">
        <v>5</v>
      </c>
      <c r="B42" s="27" t="s">
        <v>67</v>
      </c>
      <c r="C42" s="19" t="s">
        <v>51</v>
      </c>
      <c r="D42" s="19">
        <v>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1:17" ht="15.75" customHeight="1" x14ac:dyDescent="0.2">
      <c r="A43" t="s">
        <v>5</v>
      </c>
      <c r="B43" s="27" t="s">
        <v>87</v>
      </c>
      <c r="C43" s="19" t="s">
        <v>51</v>
      </c>
      <c r="D43" s="19">
        <v>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1:17" ht="15.75" customHeight="1" x14ac:dyDescent="0.2">
      <c r="A44" t="s">
        <v>5</v>
      </c>
      <c r="B44" s="27" t="s">
        <v>69</v>
      </c>
      <c r="C44" s="19" t="s">
        <v>51</v>
      </c>
      <c r="D44" s="19">
        <v>11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ht="15.75" customHeight="1" x14ac:dyDescent="0.2">
      <c r="A45" t="s">
        <v>5</v>
      </c>
      <c r="B45" s="19" t="s">
        <v>89</v>
      </c>
      <c r="C45" s="19" t="s">
        <v>72</v>
      </c>
      <c r="D45" s="19">
        <v>1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spans="1:17" ht="15.75" customHeight="1" x14ac:dyDescent="0.2">
      <c r="A46" t="s">
        <v>5</v>
      </c>
      <c r="B46" s="19" t="s">
        <v>91</v>
      </c>
      <c r="C46" s="19" t="s">
        <v>72</v>
      </c>
      <c r="D46" s="19">
        <v>1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1:17" ht="15.75" customHeight="1" x14ac:dyDescent="0.2">
      <c r="A47" t="s">
        <v>6</v>
      </c>
      <c r="B47" s="27" t="s">
        <v>94</v>
      </c>
      <c r="C47" s="19" t="s">
        <v>51</v>
      </c>
      <c r="D47" s="19">
        <v>1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1:17" ht="15.75" customHeight="1" x14ac:dyDescent="0.2">
      <c r="A48" t="s">
        <v>6</v>
      </c>
      <c r="B48" s="27" t="s">
        <v>50</v>
      </c>
      <c r="C48" s="19" t="s">
        <v>51</v>
      </c>
      <c r="D48" s="19">
        <v>1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spans="1:17" ht="15.75" customHeight="1" x14ac:dyDescent="0.2">
      <c r="A49" t="s">
        <v>6</v>
      </c>
      <c r="B49" s="27" t="s">
        <v>53</v>
      </c>
      <c r="C49" s="19" t="s">
        <v>51</v>
      </c>
      <c r="D49" s="19">
        <v>4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1:17" ht="15.75" customHeight="1" x14ac:dyDescent="0.2">
      <c r="A50" t="s">
        <v>6</v>
      </c>
      <c r="B50" s="27" t="s">
        <v>55</v>
      </c>
      <c r="C50" s="19" t="s">
        <v>51</v>
      </c>
      <c r="D50" s="19">
        <v>4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 ht="15.75" customHeight="1" x14ac:dyDescent="0.2">
      <c r="A51" t="s">
        <v>6</v>
      </c>
      <c r="B51" s="27" t="s">
        <v>80</v>
      </c>
      <c r="C51" s="19" t="s">
        <v>51</v>
      </c>
      <c r="D51" s="19">
        <v>1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ht="15.75" customHeight="1" x14ac:dyDescent="0.2">
      <c r="A52" t="s">
        <v>6</v>
      </c>
      <c r="B52" s="27" t="s">
        <v>57</v>
      </c>
      <c r="C52" s="19" t="s">
        <v>51</v>
      </c>
      <c r="D52" s="19">
        <v>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5.75" customHeight="1" x14ac:dyDescent="0.2">
      <c r="A53" t="s">
        <v>6</v>
      </c>
      <c r="B53" s="27" t="s">
        <v>96</v>
      </c>
      <c r="C53" s="19" t="s">
        <v>51</v>
      </c>
      <c r="D53" s="19">
        <v>2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ht="15.75" customHeight="1" x14ac:dyDescent="0.2">
      <c r="A54" t="s">
        <v>6</v>
      </c>
      <c r="B54" s="27" t="s">
        <v>85</v>
      </c>
      <c r="C54" s="19" t="s">
        <v>51</v>
      </c>
      <c r="D54" s="19">
        <v>3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1:17" ht="15.75" customHeight="1" x14ac:dyDescent="0.2">
      <c r="A55" t="s">
        <v>6</v>
      </c>
      <c r="B55" s="27" t="s">
        <v>98</v>
      </c>
      <c r="C55" s="19" t="s">
        <v>51</v>
      </c>
      <c r="D55" s="19">
        <v>2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1:17" ht="15.75" customHeight="1" x14ac:dyDescent="0.2">
      <c r="A56" t="s">
        <v>6</v>
      </c>
      <c r="B56" s="27" t="s">
        <v>61</v>
      </c>
      <c r="C56" s="19" t="s">
        <v>51</v>
      </c>
      <c r="D56" s="19">
        <v>3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1:17" ht="15.75" customHeight="1" x14ac:dyDescent="0.2">
      <c r="A57" t="s">
        <v>6</v>
      </c>
      <c r="B57" s="27" t="s">
        <v>63</v>
      </c>
      <c r="C57" s="19" t="s">
        <v>51</v>
      </c>
      <c r="D57" s="19">
        <v>5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1:17" ht="15.75" customHeight="1" x14ac:dyDescent="0.2">
      <c r="A58" t="s">
        <v>6</v>
      </c>
      <c r="B58" s="27" t="s">
        <v>65</v>
      </c>
      <c r="C58" s="19" t="s">
        <v>51</v>
      </c>
      <c r="D58" s="19">
        <v>4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</row>
    <row r="59" spans="1:17" ht="15.75" customHeight="1" x14ac:dyDescent="0.2">
      <c r="A59" t="s">
        <v>6</v>
      </c>
      <c r="B59" s="27" t="s">
        <v>67</v>
      </c>
      <c r="C59" s="19" t="s">
        <v>51</v>
      </c>
      <c r="D59" s="19">
        <v>1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ht="15.75" customHeight="1" x14ac:dyDescent="0.2">
      <c r="A60" t="s">
        <v>6</v>
      </c>
      <c r="B60" s="27" t="s">
        <v>87</v>
      </c>
      <c r="C60" s="19" t="s">
        <v>51</v>
      </c>
      <c r="D60" s="19">
        <v>4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 ht="15.75" customHeight="1" x14ac:dyDescent="0.2">
      <c r="A61" t="s">
        <v>6</v>
      </c>
      <c r="B61" s="27" t="s">
        <v>100</v>
      </c>
      <c r="C61" s="19" t="s">
        <v>51</v>
      </c>
      <c r="D61" s="19">
        <v>1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17" ht="15.75" customHeight="1" x14ac:dyDescent="0.2">
      <c r="A62" t="s">
        <v>6</v>
      </c>
      <c r="B62" s="27" t="s">
        <v>102</v>
      </c>
      <c r="C62" s="19" t="s">
        <v>51</v>
      </c>
      <c r="D62" s="19">
        <v>1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17" ht="15.75" customHeight="1" x14ac:dyDescent="0.2">
      <c r="A63" t="s">
        <v>6</v>
      </c>
      <c r="B63" s="27" t="s">
        <v>69</v>
      </c>
      <c r="C63" s="19" t="s">
        <v>51</v>
      </c>
      <c r="D63" s="19">
        <v>2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17" ht="15.75" customHeight="1" x14ac:dyDescent="0.2">
      <c r="A64" t="s">
        <v>6</v>
      </c>
      <c r="B64" s="19" t="s">
        <v>74</v>
      </c>
      <c r="C64" s="19" t="s">
        <v>72</v>
      </c>
      <c r="D64" s="19">
        <v>1</v>
      </c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5.75" customHeight="1" x14ac:dyDescent="0.2">
      <c r="A65" t="s">
        <v>6</v>
      </c>
      <c r="B65" s="19" t="s">
        <v>103</v>
      </c>
      <c r="C65" s="19" t="s">
        <v>72</v>
      </c>
      <c r="D65" s="19">
        <v>1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15.75" customHeight="1" x14ac:dyDescent="0.2">
      <c r="A66" t="s">
        <v>7</v>
      </c>
      <c r="B66" s="27" t="s">
        <v>106</v>
      </c>
      <c r="C66" s="19" t="s">
        <v>51</v>
      </c>
      <c r="D66" s="19">
        <v>1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7" ht="15.75" customHeight="1" x14ac:dyDescent="0.2">
      <c r="A67" t="s">
        <v>7</v>
      </c>
      <c r="B67" s="27" t="s">
        <v>55</v>
      </c>
      <c r="C67" s="19" t="s">
        <v>51</v>
      </c>
      <c r="D67" s="19">
        <v>1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1:17" ht="15.75" customHeight="1" x14ac:dyDescent="0.2">
      <c r="A68" t="s">
        <v>7</v>
      </c>
      <c r="B68" s="27" t="s">
        <v>80</v>
      </c>
      <c r="C68" s="19" t="s">
        <v>51</v>
      </c>
      <c r="D68" s="19">
        <v>1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1:17" ht="15.75" customHeight="1" x14ac:dyDescent="0.2">
      <c r="A69" t="s">
        <v>7</v>
      </c>
      <c r="B69" s="27" t="s">
        <v>57</v>
      </c>
      <c r="C69" s="19" t="s">
        <v>51</v>
      </c>
      <c r="D69" s="19">
        <v>4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1:17" ht="15.75" customHeight="1" x14ac:dyDescent="0.2">
      <c r="A70" t="s">
        <v>7</v>
      </c>
      <c r="B70" s="27" t="s">
        <v>59</v>
      </c>
      <c r="C70" s="19" t="s">
        <v>51</v>
      </c>
      <c r="D70" s="19">
        <v>2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1:17" ht="15.75" customHeight="1" x14ac:dyDescent="0.2">
      <c r="A71" t="s">
        <v>7</v>
      </c>
      <c r="B71" s="27" t="s">
        <v>61</v>
      </c>
      <c r="C71" s="19" t="s">
        <v>51</v>
      </c>
      <c r="D71" s="19">
        <v>5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1:17" ht="15.75" customHeight="1" x14ac:dyDescent="0.2">
      <c r="A72" t="s">
        <v>7</v>
      </c>
      <c r="B72" s="27" t="s">
        <v>63</v>
      </c>
      <c r="C72" s="19" t="s">
        <v>51</v>
      </c>
      <c r="D72" s="19">
        <v>1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1:17" ht="15.75" customHeight="1" x14ac:dyDescent="0.2">
      <c r="A73" t="s">
        <v>7</v>
      </c>
      <c r="B73" s="27" t="s">
        <v>65</v>
      </c>
      <c r="C73" s="19" t="s">
        <v>51</v>
      </c>
      <c r="D73" s="19">
        <v>4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1:17" ht="15.75" customHeight="1" x14ac:dyDescent="0.2">
      <c r="A74" t="s">
        <v>7</v>
      </c>
      <c r="B74" s="27" t="s">
        <v>87</v>
      </c>
      <c r="C74" s="19" t="s">
        <v>51</v>
      </c>
      <c r="D74" s="19">
        <v>2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</row>
    <row r="75" spans="1:17" ht="15.75" customHeight="1" x14ac:dyDescent="0.2">
      <c r="A75" t="s">
        <v>7</v>
      </c>
      <c r="B75" s="27" t="s">
        <v>69</v>
      </c>
      <c r="C75" s="19" t="s">
        <v>51</v>
      </c>
      <c r="D75" s="19">
        <v>2</v>
      </c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1:17" ht="15.75" customHeight="1" x14ac:dyDescent="0.2">
      <c r="A76" t="s">
        <v>7</v>
      </c>
      <c r="B76" s="19" t="s">
        <v>108</v>
      </c>
      <c r="C76" s="19" t="s">
        <v>72</v>
      </c>
      <c r="D76" s="19">
        <v>1</v>
      </c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1:17" ht="15.75" customHeight="1" x14ac:dyDescent="0.2">
      <c r="A77" t="s">
        <v>8</v>
      </c>
      <c r="B77" s="27" t="s">
        <v>50</v>
      </c>
      <c r="C77" s="19" t="s">
        <v>51</v>
      </c>
      <c r="D77" s="19">
        <v>1</v>
      </c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8" spans="1:17" ht="15.75" customHeight="1" x14ac:dyDescent="0.2">
      <c r="A78" t="s">
        <v>8</v>
      </c>
      <c r="B78" s="27" t="s">
        <v>53</v>
      </c>
      <c r="C78" s="19" t="s">
        <v>51</v>
      </c>
      <c r="D78" s="19">
        <v>5</v>
      </c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1:17" ht="15.75" customHeight="1" x14ac:dyDescent="0.2">
      <c r="A79" t="s">
        <v>8</v>
      </c>
      <c r="B79" s="27" t="s">
        <v>80</v>
      </c>
      <c r="C79" s="19" t="s">
        <v>51</v>
      </c>
      <c r="D79" s="19">
        <v>1</v>
      </c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 ht="15.75" customHeight="1" x14ac:dyDescent="0.2">
      <c r="A80" t="s">
        <v>8</v>
      </c>
      <c r="B80" s="27" t="s">
        <v>57</v>
      </c>
      <c r="C80" s="19" t="s">
        <v>51</v>
      </c>
      <c r="D80" s="19">
        <v>6</v>
      </c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1:17" ht="15.75" customHeight="1" x14ac:dyDescent="0.2">
      <c r="A81" t="s">
        <v>8</v>
      </c>
      <c r="B81" s="27" t="s">
        <v>59</v>
      </c>
      <c r="C81" s="19" t="s">
        <v>51</v>
      </c>
      <c r="D81" s="19">
        <v>6</v>
      </c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1:17" ht="15.75" customHeight="1" x14ac:dyDescent="0.2">
      <c r="A82" t="s">
        <v>8</v>
      </c>
      <c r="B82" s="27" t="s">
        <v>61</v>
      </c>
      <c r="C82" s="19" t="s">
        <v>51</v>
      </c>
      <c r="D82" s="19">
        <v>4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  <row r="83" spans="1:17" ht="15.75" customHeight="1" x14ac:dyDescent="0.2">
      <c r="A83" t="s">
        <v>8</v>
      </c>
      <c r="B83" s="27" t="s">
        <v>63</v>
      </c>
      <c r="C83" s="19" t="s">
        <v>51</v>
      </c>
      <c r="D83" s="19">
        <v>3</v>
      </c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1:17" ht="15.75" customHeight="1" x14ac:dyDescent="0.2">
      <c r="A84" t="s">
        <v>8</v>
      </c>
      <c r="B84" s="27" t="s">
        <v>65</v>
      </c>
      <c r="C84" s="19" t="s">
        <v>51</v>
      </c>
      <c r="D84" s="19">
        <v>4</v>
      </c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</row>
    <row r="85" spans="1:17" ht="15.75" customHeight="1" x14ac:dyDescent="0.2">
      <c r="A85" t="s">
        <v>8</v>
      </c>
      <c r="B85" s="27" t="s">
        <v>111</v>
      </c>
      <c r="C85" s="19" t="s">
        <v>51</v>
      </c>
      <c r="D85" s="19">
        <v>1</v>
      </c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1:17" ht="15.75" customHeight="1" x14ac:dyDescent="0.2">
      <c r="A86" t="s">
        <v>8</v>
      </c>
      <c r="B86" s="27" t="s">
        <v>87</v>
      </c>
      <c r="C86" s="19" t="s">
        <v>51</v>
      </c>
      <c r="D86" s="19">
        <v>1</v>
      </c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</row>
    <row r="87" spans="1:17" ht="15.75" customHeight="1" x14ac:dyDescent="0.2">
      <c r="A87" t="s">
        <v>8</v>
      </c>
      <c r="B87" s="27" t="s">
        <v>69</v>
      </c>
      <c r="C87" s="19" t="s">
        <v>51</v>
      </c>
      <c r="D87" s="19">
        <v>8</v>
      </c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1:17" ht="15.75" customHeight="1" x14ac:dyDescent="0.2">
      <c r="A88" t="s">
        <v>8</v>
      </c>
      <c r="B88" s="19" t="s">
        <v>71</v>
      </c>
      <c r="C88" s="19" t="s">
        <v>72</v>
      </c>
      <c r="D88" s="19">
        <v>2</v>
      </c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1:17" ht="15.75" customHeight="1" x14ac:dyDescent="0.2">
      <c r="A89" t="s">
        <v>8</v>
      </c>
      <c r="B89" s="19" t="s">
        <v>113</v>
      </c>
      <c r="C89" s="19" t="s">
        <v>72</v>
      </c>
      <c r="D89" s="19">
        <v>4</v>
      </c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1:17" ht="15.75" customHeight="1" x14ac:dyDescent="0.2">
      <c r="A90" t="s">
        <v>8</v>
      </c>
      <c r="B90" s="19" t="s">
        <v>115</v>
      </c>
      <c r="C90" s="19" t="s">
        <v>72</v>
      </c>
      <c r="D90" s="19">
        <v>2</v>
      </c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  <row r="91" spans="1:17" ht="15.75" customHeight="1" x14ac:dyDescent="0.2">
      <c r="A91" t="s">
        <v>9</v>
      </c>
      <c r="B91" s="27" t="s">
        <v>50</v>
      </c>
      <c r="C91" s="19" t="s">
        <v>51</v>
      </c>
      <c r="D91" s="19">
        <v>2</v>
      </c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2" spans="1:17" ht="15.75" customHeight="1" x14ac:dyDescent="0.2">
      <c r="A92" t="s">
        <v>9</v>
      </c>
      <c r="B92" s="27" t="s">
        <v>53</v>
      </c>
      <c r="C92" s="19" t="s">
        <v>51</v>
      </c>
      <c r="D92" s="19">
        <v>12</v>
      </c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3" spans="1:17" ht="15.75" customHeight="1" x14ac:dyDescent="0.2">
      <c r="A93" t="s">
        <v>9</v>
      </c>
      <c r="B93" s="27" t="s">
        <v>80</v>
      </c>
      <c r="C93" s="19" t="s">
        <v>51</v>
      </c>
      <c r="D93" s="19">
        <v>2</v>
      </c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1:17" ht="15.75" customHeight="1" x14ac:dyDescent="0.2">
      <c r="A94" t="s">
        <v>9</v>
      </c>
      <c r="B94" s="27" t="s">
        <v>57</v>
      </c>
      <c r="C94" s="19" t="s">
        <v>51</v>
      </c>
      <c r="D94" s="19">
        <v>4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1:17" ht="15.75" customHeight="1" x14ac:dyDescent="0.2">
      <c r="A95" t="s">
        <v>9</v>
      </c>
      <c r="B95" s="27" t="s">
        <v>59</v>
      </c>
      <c r="C95" s="19" t="s">
        <v>51</v>
      </c>
      <c r="D95" s="19">
        <v>4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6" spans="1:17" ht="15.75" customHeight="1" x14ac:dyDescent="0.2">
      <c r="A96" t="s">
        <v>9</v>
      </c>
      <c r="B96" s="27" t="s">
        <v>61</v>
      </c>
      <c r="C96" s="19" t="s">
        <v>51</v>
      </c>
      <c r="D96" s="19">
        <v>7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</row>
    <row r="97" spans="1:17" ht="15.75" customHeight="1" x14ac:dyDescent="0.2">
      <c r="A97" t="s">
        <v>9</v>
      </c>
      <c r="B97" s="27" t="s">
        <v>63</v>
      </c>
      <c r="C97" s="19" t="s">
        <v>51</v>
      </c>
      <c r="D97" s="19">
        <v>1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1:17" ht="15.75" customHeight="1" x14ac:dyDescent="0.2">
      <c r="A98" t="s">
        <v>9</v>
      </c>
      <c r="B98" s="27" t="s">
        <v>65</v>
      </c>
      <c r="C98" s="19" t="s">
        <v>51</v>
      </c>
      <c r="D98" s="19">
        <v>7</v>
      </c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1:17" ht="15.75" customHeight="1" x14ac:dyDescent="0.2">
      <c r="A99" t="s">
        <v>9</v>
      </c>
      <c r="B99" s="27" t="s">
        <v>111</v>
      </c>
      <c r="C99" s="19" t="s">
        <v>51</v>
      </c>
      <c r="D99" s="19">
        <v>11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1:17" ht="15.75" customHeight="1" x14ac:dyDescent="0.2">
      <c r="A100" t="s">
        <v>9</v>
      </c>
      <c r="B100" s="27" t="s">
        <v>67</v>
      </c>
      <c r="C100" s="19" t="s">
        <v>51</v>
      </c>
      <c r="D100" s="19">
        <v>1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</row>
    <row r="101" spans="1:17" ht="15.75" customHeight="1" x14ac:dyDescent="0.2">
      <c r="A101" t="s">
        <v>9</v>
      </c>
      <c r="B101" s="27" t="s">
        <v>69</v>
      </c>
      <c r="C101" s="19" t="s">
        <v>51</v>
      </c>
      <c r="D101" s="19">
        <v>7</v>
      </c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</row>
    <row r="102" spans="1:17" ht="15.75" customHeight="1" x14ac:dyDescent="0.2">
      <c r="A102" t="s">
        <v>9</v>
      </c>
      <c r="B102" s="19" t="s">
        <v>71</v>
      </c>
      <c r="C102" s="19" t="s">
        <v>72</v>
      </c>
      <c r="D102" s="19">
        <v>1</v>
      </c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</row>
    <row r="103" spans="1:17" ht="15.75" customHeight="1" x14ac:dyDescent="0.2">
      <c r="A103" t="s">
        <v>9</v>
      </c>
      <c r="B103" s="19" t="s">
        <v>103</v>
      </c>
      <c r="C103" s="19" t="s">
        <v>72</v>
      </c>
      <c r="D103" s="19">
        <v>1</v>
      </c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</row>
    <row r="104" spans="1:17" ht="15.75" customHeight="1" x14ac:dyDescent="0.2">
      <c r="A104" t="s">
        <v>9</v>
      </c>
      <c r="B104" s="19" t="s">
        <v>113</v>
      </c>
      <c r="C104" s="19" t="s">
        <v>72</v>
      </c>
      <c r="D104" s="19">
        <v>3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</row>
    <row r="105" spans="1:17" ht="15.75" customHeight="1" x14ac:dyDescent="0.2">
      <c r="A105" t="s">
        <v>9</v>
      </c>
      <c r="B105" s="19" t="s">
        <v>118</v>
      </c>
      <c r="C105" s="19" t="s">
        <v>72</v>
      </c>
      <c r="D105" s="19">
        <v>1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</row>
    <row r="106" spans="1:17" ht="15.75" customHeight="1" x14ac:dyDescent="0.2">
      <c r="A106" t="s">
        <v>10</v>
      </c>
      <c r="B106" s="27" t="s">
        <v>53</v>
      </c>
      <c r="C106" s="19" t="s">
        <v>51</v>
      </c>
      <c r="D106" s="19">
        <v>4</v>
      </c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</row>
    <row r="107" spans="1:17" ht="15.75" customHeight="1" x14ac:dyDescent="0.2">
      <c r="A107" t="s">
        <v>10</v>
      </c>
      <c r="B107" s="27" t="s">
        <v>59</v>
      </c>
      <c r="C107" s="19" t="s">
        <v>51</v>
      </c>
      <c r="D107" s="19">
        <v>2</v>
      </c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</row>
    <row r="108" spans="1:17" ht="15.75" customHeight="1" x14ac:dyDescent="0.2">
      <c r="A108" t="s">
        <v>10</v>
      </c>
      <c r="B108" s="27" t="s">
        <v>61</v>
      </c>
      <c r="C108" s="19" t="s">
        <v>51</v>
      </c>
      <c r="D108" s="19">
        <v>7</v>
      </c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15.75" customHeight="1" x14ac:dyDescent="0.2">
      <c r="A109" t="s">
        <v>10</v>
      </c>
      <c r="B109" s="27" t="s">
        <v>65</v>
      </c>
      <c r="C109" s="19" t="s">
        <v>51</v>
      </c>
      <c r="D109" s="19">
        <v>5</v>
      </c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</row>
    <row r="110" spans="1:17" ht="15.75" customHeight="1" x14ac:dyDescent="0.2">
      <c r="A110" t="s">
        <v>10</v>
      </c>
      <c r="B110" s="27" t="s">
        <v>111</v>
      </c>
      <c r="C110" s="19" t="s">
        <v>51</v>
      </c>
      <c r="D110" s="19">
        <v>6</v>
      </c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</row>
    <row r="111" spans="1:17" ht="15.75" customHeight="1" x14ac:dyDescent="0.2">
      <c r="A111" t="s">
        <v>10</v>
      </c>
      <c r="B111" s="27" t="s">
        <v>69</v>
      </c>
      <c r="C111" s="19" t="s">
        <v>51</v>
      </c>
      <c r="D111" s="19">
        <v>1</v>
      </c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</row>
    <row r="112" spans="1:17" ht="15.75" customHeight="1" x14ac:dyDescent="0.2">
      <c r="A112" t="s">
        <v>10</v>
      </c>
      <c r="B112" s="19" t="s">
        <v>113</v>
      </c>
      <c r="C112" s="19" t="s">
        <v>72</v>
      </c>
      <c r="D112" s="19">
        <v>4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</row>
    <row r="113" spans="1:17" ht="15.75" customHeight="1" x14ac:dyDescent="0.2">
      <c r="A113" t="s">
        <v>11</v>
      </c>
      <c r="B113" s="27" t="s">
        <v>50</v>
      </c>
      <c r="C113" s="19" t="s">
        <v>51</v>
      </c>
      <c r="D113" s="19">
        <v>1</v>
      </c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</row>
    <row r="114" spans="1:17" ht="15.75" customHeight="1" x14ac:dyDescent="0.2">
      <c r="A114" t="s">
        <v>11</v>
      </c>
      <c r="B114" s="27" t="s">
        <v>53</v>
      </c>
      <c r="C114" s="19" t="s">
        <v>51</v>
      </c>
      <c r="D114" s="19">
        <v>3</v>
      </c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</row>
    <row r="115" spans="1:17" ht="15.75" customHeight="1" x14ac:dyDescent="0.2">
      <c r="A115" t="s">
        <v>11</v>
      </c>
      <c r="B115" s="27" t="s">
        <v>80</v>
      </c>
      <c r="C115" s="19" t="s">
        <v>51</v>
      </c>
      <c r="D115" s="19">
        <v>2</v>
      </c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</row>
    <row r="116" spans="1:17" ht="15.75" customHeight="1" x14ac:dyDescent="0.2">
      <c r="A116" t="s">
        <v>11</v>
      </c>
      <c r="B116" s="27" t="s">
        <v>59</v>
      </c>
      <c r="C116" s="19" t="s">
        <v>51</v>
      </c>
      <c r="D116" s="19">
        <v>5</v>
      </c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</row>
    <row r="117" spans="1:17" ht="15.75" customHeight="1" x14ac:dyDescent="0.2">
      <c r="A117" t="s">
        <v>11</v>
      </c>
      <c r="B117" s="27" t="s">
        <v>96</v>
      </c>
      <c r="C117" s="19" t="s">
        <v>51</v>
      </c>
      <c r="D117" s="19">
        <v>1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</row>
    <row r="118" spans="1:17" ht="15.75" customHeight="1" x14ac:dyDescent="0.2">
      <c r="A118" t="s">
        <v>11</v>
      </c>
      <c r="B118" s="27" t="s">
        <v>61</v>
      </c>
      <c r="C118" s="19" t="s">
        <v>51</v>
      </c>
      <c r="D118" s="19">
        <v>5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</row>
    <row r="119" spans="1:17" ht="15.75" customHeight="1" x14ac:dyDescent="0.2">
      <c r="A119" t="s">
        <v>11</v>
      </c>
      <c r="B119" s="27" t="s">
        <v>65</v>
      </c>
      <c r="C119" s="19" t="s">
        <v>51</v>
      </c>
      <c r="D119" s="19">
        <v>6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</row>
    <row r="120" spans="1:17" ht="15.75" customHeight="1" x14ac:dyDescent="0.2">
      <c r="A120" t="s">
        <v>11</v>
      </c>
      <c r="B120" s="27" t="s">
        <v>111</v>
      </c>
      <c r="C120" s="19" t="s">
        <v>51</v>
      </c>
      <c r="D120" s="19">
        <v>6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</row>
    <row r="121" spans="1:17" ht="15.75" customHeight="1" x14ac:dyDescent="0.2">
      <c r="A121" t="s">
        <v>11</v>
      </c>
      <c r="B121" s="27" t="s">
        <v>69</v>
      </c>
      <c r="C121" s="19" t="s">
        <v>51</v>
      </c>
      <c r="D121" s="19">
        <v>7</v>
      </c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</row>
    <row r="122" spans="1:17" ht="15.75" customHeight="1" x14ac:dyDescent="0.2">
      <c r="A122" t="s">
        <v>11</v>
      </c>
      <c r="B122" s="19" t="s">
        <v>113</v>
      </c>
      <c r="C122" s="19" t="s">
        <v>72</v>
      </c>
      <c r="D122" s="19">
        <v>1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</row>
    <row r="123" spans="1:17" ht="15.75" customHeight="1" x14ac:dyDescent="0.2">
      <c r="A123" t="s">
        <v>12</v>
      </c>
      <c r="B123" s="27" t="s">
        <v>50</v>
      </c>
      <c r="C123" s="19" t="s">
        <v>51</v>
      </c>
      <c r="D123" s="19">
        <v>1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</row>
    <row r="124" spans="1:17" ht="15.75" customHeight="1" x14ac:dyDescent="0.2">
      <c r="A124" t="s">
        <v>12</v>
      </c>
      <c r="B124" s="27" t="s">
        <v>53</v>
      </c>
      <c r="C124" s="19" t="s">
        <v>51</v>
      </c>
      <c r="D124" s="19">
        <v>6</v>
      </c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</row>
    <row r="125" spans="1:17" ht="15.75" customHeight="1" x14ac:dyDescent="0.2">
      <c r="A125" t="s">
        <v>12</v>
      </c>
      <c r="B125" s="27" t="s">
        <v>80</v>
      </c>
      <c r="C125" s="19" t="s">
        <v>51</v>
      </c>
      <c r="D125" s="19">
        <v>1</v>
      </c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</row>
    <row r="126" spans="1:17" ht="15.75" customHeight="1" x14ac:dyDescent="0.2">
      <c r="A126" t="s">
        <v>12</v>
      </c>
      <c r="B126" s="27" t="s">
        <v>57</v>
      </c>
      <c r="C126" s="19" t="s">
        <v>51</v>
      </c>
      <c r="D126" s="19">
        <v>3</v>
      </c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</row>
    <row r="127" spans="1:17" ht="15.75" customHeight="1" x14ac:dyDescent="0.2">
      <c r="A127" t="s">
        <v>12</v>
      </c>
      <c r="B127" s="27" t="s">
        <v>59</v>
      </c>
      <c r="C127" s="19" t="s">
        <v>51</v>
      </c>
      <c r="D127" s="19">
        <v>4</v>
      </c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</row>
    <row r="128" spans="1:17" ht="15.75" customHeight="1" x14ac:dyDescent="0.2">
      <c r="A128" t="s">
        <v>12</v>
      </c>
      <c r="B128" s="27" t="s">
        <v>61</v>
      </c>
      <c r="C128" s="19" t="s">
        <v>51</v>
      </c>
      <c r="D128" s="19">
        <v>4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</row>
    <row r="129" spans="1:17" ht="15.75" customHeight="1" x14ac:dyDescent="0.2">
      <c r="A129" t="s">
        <v>12</v>
      </c>
      <c r="B129" s="27" t="s">
        <v>65</v>
      </c>
      <c r="C129" s="19" t="s">
        <v>51</v>
      </c>
      <c r="D129" s="19">
        <v>1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</row>
    <row r="130" spans="1:17" ht="15.75" customHeight="1" x14ac:dyDescent="0.2">
      <c r="A130" t="s">
        <v>12</v>
      </c>
      <c r="B130" s="27" t="s">
        <v>111</v>
      </c>
      <c r="C130" s="19" t="s">
        <v>51</v>
      </c>
      <c r="D130" s="19">
        <v>10</v>
      </c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</row>
    <row r="131" spans="1:17" ht="15.75" customHeight="1" x14ac:dyDescent="0.2">
      <c r="A131" t="s">
        <v>12</v>
      </c>
      <c r="B131" s="27" t="s">
        <v>67</v>
      </c>
      <c r="C131" s="19" t="s">
        <v>51</v>
      </c>
      <c r="D131" s="19">
        <v>1</v>
      </c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</row>
    <row r="132" spans="1:17" ht="15.75" customHeight="1" x14ac:dyDescent="0.2">
      <c r="A132" t="s">
        <v>12</v>
      </c>
      <c r="B132" s="27" t="s">
        <v>69</v>
      </c>
      <c r="C132" s="19" t="s">
        <v>51</v>
      </c>
      <c r="D132" s="19">
        <v>1</v>
      </c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</row>
    <row r="133" spans="1:17" ht="15.75" customHeight="1" x14ac:dyDescent="0.2">
      <c r="A133" t="s">
        <v>12</v>
      </c>
      <c r="B133" s="19" t="s">
        <v>113</v>
      </c>
      <c r="C133" s="19" t="s">
        <v>72</v>
      </c>
      <c r="D133" s="19">
        <v>5</v>
      </c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</row>
    <row r="134" spans="1:17" ht="15.75" customHeight="1" x14ac:dyDescent="0.2">
      <c r="A134" t="s">
        <v>13</v>
      </c>
      <c r="B134" s="27" t="s">
        <v>53</v>
      </c>
      <c r="C134" s="19" t="s">
        <v>51</v>
      </c>
      <c r="D134" s="19">
        <v>10</v>
      </c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</row>
    <row r="135" spans="1:17" ht="15.75" customHeight="1" x14ac:dyDescent="0.2">
      <c r="A135" t="s">
        <v>13</v>
      </c>
      <c r="B135" s="27" t="s">
        <v>106</v>
      </c>
      <c r="C135" s="19" t="s">
        <v>51</v>
      </c>
      <c r="D135" s="19">
        <v>1</v>
      </c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</row>
    <row r="136" spans="1:17" ht="15.75" customHeight="1" x14ac:dyDescent="0.2">
      <c r="A136" t="s">
        <v>13</v>
      </c>
      <c r="B136" s="27" t="s">
        <v>80</v>
      </c>
      <c r="C136" s="19" t="s">
        <v>51</v>
      </c>
      <c r="D136" s="19">
        <v>2</v>
      </c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</row>
    <row r="137" spans="1:17" ht="15.75" customHeight="1" x14ac:dyDescent="0.2">
      <c r="A137" t="s">
        <v>13</v>
      </c>
      <c r="B137" s="27" t="s">
        <v>57</v>
      </c>
      <c r="C137" s="19" t="s">
        <v>51</v>
      </c>
      <c r="D137" s="19">
        <v>3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</row>
    <row r="138" spans="1:17" ht="15.75" customHeight="1" x14ac:dyDescent="0.2">
      <c r="A138" t="s">
        <v>13</v>
      </c>
      <c r="B138" s="27" t="s">
        <v>59</v>
      </c>
      <c r="C138" s="19" t="s">
        <v>51</v>
      </c>
      <c r="D138" s="19">
        <v>2</v>
      </c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</row>
    <row r="139" spans="1:17" ht="15.75" customHeight="1" x14ac:dyDescent="0.2">
      <c r="A139" t="s">
        <v>13</v>
      </c>
      <c r="B139" s="27" t="s">
        <v>61</v>
      </c>
      <c r="C139" s="19" t="s">
        <v>51</v>
      </c>
      <c r="D139" s="19">
        <v>6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</row>
    <row r="140" spans="1:17" ht="15.75" customHeight="1" x14ac:dyDescent="0.2">
      <c r="A140" t="s">
        <v>13</v>
      </c>
      <c r="B140" s="27" t="s">
        <v>65</v>
      </c>
      <c r="C140" s="19" t="s">
        <v>51</v>
      </c>
      <c r="D140" s="19">
        <v>5</v>
      </c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</row>
    <row r="141" spans="1:17" ht="15.75" customHeight="1" x14ac:dyDescent="0.2">
      <c r="A141" t="s">
        <v>13</v>
      </c>
      <c r="B141" s="27" t="s">
        <v>111</v>
      </c>
      <c r="C141" s="19" t="s">
        <v>51</v>
      </c>
      <c r="D141" s="19">
        <v>1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</row>
    <row r="142" spans="1:17" ht="15.75" customHeight="1" x14ac:dyDescent="0.2">
      <c r="A142" t="s">
        <v>13</v>
      </c>
      <c r="B142" s="27" t="s">
        <v>124</v>
      </c>
      <c r="C142" s="19" t="s">
        <v>51</v>
      </c>
      <c r="D142" s="19">
        <v>1</v>
      </c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</row>
    <row r="143" spans="1:17" ht="15.75" customHeight="1" x14ac:dyDescent="0.2">
      <c r="A143" t="s">
        <v>13</v>
      </c>
      <c r="B143" s="27" t="s">
        <v>87</v>
      </c>
      <c r="C143" s="19" t="s">
        <v>51</v>
      </c>
      <c r="D143" s="19">
        <v>1</v>
      </c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</row>
    <row r="144" spans="1:17" ht="15.75" customHeight="1" x14ac:dyDescent="0.2">
      <c r="A144" t="s">
        <v>13</v>
      </c>
      <c r="B144" s="27" t="s">
        <v>69</v>
      </c>
      <c r="C144" s="19" t="s">
        <v>51</v>
      </c>
      <c r="D144" s="19">
        <v>2</v>
      </c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</row>
    <row r="145" spans="1:17" ht="15.75" customHeight="1" x14ac:dyDescent="0.2">
      <c r="A145" t="s">
        <v>13</v>
      </c>
      <c r="B145" s="19" t="s">
        <v>126</v>
      </c>
      <c r="C145" s="19" t="s">
        <v>72</v>
      </c>
      <c r="D145" s="19">
        <v>5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</row>
    <row r="146" spans="1:17" ht="15.75" customHeight="1" x14ac:dyDescent="0.2">
      <c r="A146" t="s">
        <v>13</v>
      </c>
      <c r="B146" s="19" t="s">
        <v>74</v>
      </c>
      <c r="C146" s="19" t="s">
        <v>72</v>
      </c>
      <c r="D146" s="19">
        <v>1</v>
      </c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</row>
    <row r="147" spans="1:17" ht="15.75" customHeight="1" x14ac:dyDescent="0.2">
      <c r="A147" t="s">
        <v>13</v>
      </c>
      <c r="B147" s="19" t="s">
        <v>113</v>
      </c>
      <c r="C147" s="19" t="s">
        <v>72</v>
      </c>
      <c r="D147" s="19">
        <v>5</v>
      </c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</row>
    <row r="148" spans="1:17" ht="15.75" customHeight="1" x14ac:dyDescent="0.2">
      <c r="B148" s="19"/>
      <c r="C148" s="29"/>
      <c r="D148" s="18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</row>
    <row r="149" spans="1:17" ht="15.75" customHeight="1" x14ac:dyDescent="0.2">
      <c r="B149" s="19"/>
      <c r="C149" s="19"/>
      <c r="D149" s="16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</row>
    <row r="150" spans="1:17" ht="15.75" customHeight="1" x14ac:dyDescent="0.2">
      <c r="B150" s="19"/>
      <c r="C150" s="19"/>
      <c r="D150" s="16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</row>
    <row r="151" spans="1:17" ht="15.75" customHeight="1" x14ac:dyDescent="0.2">
      <c r="B151" s="19"/>
      <c r="C151" s="19"/>
      <c r="D151" s="16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</row>
    <row r="152" spans="1:17" ht="15.75" customHeight="1" x14ac:dyDescent="0.2">
      <c r="B152" s="19"/>
      <c r="C152" s="19"/>
      <c r="D152" s="16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</row>
    <row r="153" spans="1:17" ht="15.75" customHeight="1" x14ac:dyDescent="0.2">
      <c r="B153" s="19"/>
      <c r="C153" s="19"/>
      <c r="D153" s="16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</row>
    <row r="154" spans="1:17" ht="15.75" customHeight="1" x14ac:dyDescent="0.2">
      <c r="B154" s="19"/>
      <c r="C154" s="19"/>
      <c r="D154" s="16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15.75" customHeight="1" x14ac:dyDescent="0.2">
      <c r="B155" s="19"/>
      <c r="C155" s="19"/>
      <c r="D155" s="16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</row>
    <row r="156" spans="1:17" ht="15.75" customHeight="1" x14ac:dyDescent="0.2">
      <c r="B156" s="19"/>
      <c r="C156" s="19"/>
      <c r="D156" s="16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</row>
    <row r="157" spans="1:17" ht="15.75" customHeight="1" x14ac:dyDescent="0.2">
      <c r="B157" s="19"/>
      <c r="C157" s="19"/>
      <c r="D157" s="16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</row>
    <row r="158" spans="1:17" ht="15.75" customHeight="1" x14ac:dyDescent="0.2">
      <c r="B158" s="19"/>
      <c r="C158" s="19"/>
      <c r="D158" s="16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</row>
    <row r="159" spans="1:17" ht="15.75" customHeight="1" x14ac:dyDescent="0.2">
      <c r="B159" s="19"/>
      <c r="C159" s="19"/>
      <c r="D159" s="16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</row>
    <row r="160" spans="1:17" ht="15.75" customHeight="1" x14ac:dyDescent="0.2">
      <c r="B160" s="19"/>
      <c r="C160" s="19"/>
      <c r="D160" s="16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</row>
    <row r="161" spans="2:17" ht="15.75" customHeight="1" x14ac:dyDescent="0.2">
      <c r="B161" s="19"/>
      <c r="C161" s="19"/>
      <c r="D161" s="16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</row>
    <row r="162" spans="2:17" ht="15.75" customHeight="1" x14ac:dyDescent="0.2">
      <c r="B162" s="19"/>
      <c r="C162" s="19"/>
      <c r="D162" s="16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</row>
    <row r="163" spans="2:17" ht="15.75" customHeight="1" x14ac:dyDescent="0.2">
      <c r="B163" s="19"/>
      <c r="C163" s="19"/>
      <c r="D163" s="16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</row>
    <row r="164" spans="2:17" ht="15.75" customHeight="1" x14ac:dyDescent="0.2">
      <c r="B164" s="19"/>
      <c r="C164" s="19"/>
      <c r="D164" s="16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17" ht="15.75" customHeight="1" x14ac:dyDescent="0.2">
      <c r="B165" s="19"/>
      <c r="C165" s="19"/>
      <c r="D165" s="16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17" ht="15.75" customHeight="1" x14ac:dyDescent="0.2">
      <c r="B166" s="19"/>
      <c r="C166" s="19"/>
      <c r="D166" s="16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17" ht="15.75" customHeight="1" x14ac:dyDescent="0.2">
      <c r="B167" s="19"/>
      <c r="C167" s="19"/>
      <c r="D167" s="16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17" ht="15.75" customHeight="1" x14ac:dyDescent="0.2">
      <c r="B168" s="19"/>
      <c r="C168" s="19"/>
      <c r="D168" s="16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17" ht="15.75" customHeight="1" x14ac:dyDescent="0.2">
      <c r="B169" s="19"/>
      <c r="C169" s="19"/>
      <c r="D169" s="16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17" ht="15.75" customHeight="1" x14ac:dyDescent="0.2">
      <c r="B170" s="19"/>
      <c r="C170" s="19"/>
      <c r="D170" s="16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17" ht="15.75" customHeight="1" x14ac:dyDescent="0.2">
      <c r="B171" s="19"/>
      <c r="C171" s="19"/>
      <c r="D171" s="16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17" ht="15.75" customHeight="1" x14ac:dyDescent="0.2">
      <c r="B172" s="19"/>
      <c r="C172" s="19"/>
      <c r="D172" s="16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17" ht="15.75" customHeight="1" x14ac:dyDescent="0.2">
      <c r="B173" s="19"/>
      <c r="C173" s="19"/>
      <c r="D173" s="16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17" ht="15.75" customHeight="1" x14ac:dyDescent="0.2">
      <c r="B174" s="19"/>
      <c r="C174" s="19"/>
      <c r="D174" s="16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17" ht="15.75" customHeight="1" x14ac:dyDescent="0.2">
      <c r="B175" s="19"/>
      <c r="C175" s="19"/>
      <c r="D175" s="16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17" ht="15.75" customHeight="1" x14ac:dyDescent="0.2">
      <c r="B176" s="19"/>
      <c r="C176" s="19"/>
      <c r="D176" s="16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 ht="15.75" customHeight="1" x14ac:dyDescent="0.2">
      <c r="B177" s="19"/>
      <c r="C177" s="19"/>
      <c r="D177" s="16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 ht="15.75" customHeight="1" x14ac:dyDescent="0.2">
      <c r="B178" s="19"/>
      <c r="C178" s="19"/>
      <c r="D178" s="16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 ht="15.75" customHeight="1" x14ac:dyDescent="0.2">
      <c r="B179" s="19"/>
      <c r="C179" s="19"/>
      <c r="D179" s="16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  <row r="180" spans="2:17" ht="15.75" customHeight="1" x14ac:dyDescent="0.2">
      <c r="B180" s="19"/>
      <c r="C180" s="19"/>
      <c r="D180" s="16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</row>
    <row r="181" spans="2:17" ht="15.75" customHeight="1" x14ac:dyDescent="0.2">
      <c r="B181" s="19"/>
      <c r="C181" s="19"/>
      <c r="D181" s="16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</row>
    <row r="182" spans="2:17" ht="15.75" customHeight="1" x14ac:dyDescent="0.2">
      <c r="B182" s="19"/>
      <c r="C182" s="19"/>
      <c r="D182" s="16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</row>
    <row r="183" spans="2:17" ht="15.75" customHeight="1" x14ac:dyDescent="0.2">
      <c r="B183" s="19"/>
      <c r="C183" s="19"/>
      <c r="D183" s="16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</row>
    <row r="184" spans="2:17" ht="15.75" customHeight="1" x14ac:dyDescent="0.2">
      <c r="B184" s="19"/>
      <c r="C184" s="19"/>
      <c r="D184" s="16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</row>
    <row r="185" spans="2:17" ht="15.75" customHeight="1" x14ac:dyDescent="0.2">
      <c r="B185" s="19"/>
      <c r="C185" s="19"/>
      <c r="D185" s="16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</row>
    <row r="186" spans="2:17" ht="15.75" customHeight="1" x14ac:dyDescent="0.2">
      <c r="B186" s="19"/>
      <c r="C186" s="19"/>
      <c r="D186" s="16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</row>
    <row r="187" spans="2:17" ht="15.75" customHeight="1" x14ac:dyDescent="0.2">
      <c r="B187" s="19"/>
      <c r="C187" s="19"/>
      <c r="D187" s="16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</row>
    <row r="188" spans="2:17" ht="15.75" customHeight="1" x14ac:dyDescent="0.2">
      <c r="B188" s="19"/>
      <c r="C188" s="19"/>
      <c r="D188" s="16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</row>
    <row r="189" spans="2:17" ht="15.75" customHeight="1" x14ac:dyDescent="0.2">
      <c r="B189" s="19"/>
      <c r="C189" s="19"/>
      <c r="D189" s="16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</row>
    <row r="190" spans="2:17" ht="15.75" customHeight="1" x14ac:dyDescent="0.2">
      <c r="B190" s="19"/>
      <c r="C190" s="19"/>
      <c r="D190" s="16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</row>
    <row r="191" spans="2:17" ht="15.75" customHeight="1" x14ac:dyDescent="0.2">
      <c r="B191" s="19"/>
      <c r="C191" s="19"/>
      <c r="D191" s="16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</row>
    <row r="192" spans="2:17" ht="15.75" customHeight="1" x14ac:dyDescent="0.2">
      <c r="B192" s="19"/>
      <c r="C192" s="19"/>
      <c r="D192" s="16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</row>
    <row r="193" spans="2:17" ht="15.75" customHeight="1" x14ac:dyDescent="0.2">
      <c r="B193" s="19"/>
      <c r="C193" s="19"/>
      <c r="D193" s="16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</row>
    <row r="194" spans="2:17" ht="15.75" customHeight="1" x14ac:dyDescent="0.2">
      <c r="B194" s="19"/>
      <c r="C194" s="19"/>
      <c r="D194" s="16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</row>
    <row r="195" spans="2:17" ht="15.75" customHeight="1" x14ac:dyDescent="0.2">
      <c r="B195" s="19"/>
      <c r="C195" s="19"/>
      <c r="D195" s="16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</row>
    <row r="196" spans="2:17" ht="15.75" customHeight="1" x14ac:dyDescent="0.2">
      <c r="B196" s="19"/>
      <c r="C196" s="19"/>
      <c r="D196" s="16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</row>
    <row r="197" spans="2:17" ht="15.75" customHeight="1" x14ac:dyDescent="0.2">
      <c r="B197" s="19"/>
      <c r="C197" s="19"/>
      <c r="D197" s="16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</row>
    <row r="198" spans="2:17" ht="15.75" customHeight="1" x14ac:dyDescent="0.2">
      <c r="B198" s="19"/>
      <c r="C198" s="19"/>
      <c r="D198" s="16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</row>
    <row r="199" spans="2:17" ht="15.75" customHeight="1" x14ac:dyDescent="0.2">
      <c r="B199" s="19"/>
      <c r="C199" s="19"/>
      <c r="D199" s="16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</row>
    <row r="200" spans="2:17" ht="15.75" customHeight="1" x14ac:dyDescent="0.2">
      <c r="B200" s="19"/>
      <c r="C200" s="19"/>
      <c r="D200" s="16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</row>
    <row r="201" spans="2:17" ht="15.75" customHeight="1" x14ac:dyDescent="0.2">
      <c r="B201" s="19"/>
      <c r="C201" s="19"/>
      <c r="D201" s="16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</row>
    <row r="202" spans="2:17" ht="15.75" customHeight="1" x14ac:dyDescent="0.2">
      <c r="B202" s="19"/>
      <c r="C202" s="19"/>
      <c r="D202" s="16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</row>
    <row r="203" spans="2:17" ht="15.75" customHeight="1" x14ac:dyDescent="0.2">
      <c r="B203" s="19"/>
      <c r="C203" s="19"/>
      <c r="D203" s="16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</row>
    <row r="204" spans="2:17" ht="15.75" customHeight="1" x14ac:dyDescent="0.2">
      <c r="B204" s="19"/>
      <c r="C204" s="19"/>
      <c r="D204" s="16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</row>
    <row r="205" spans="2:17" ht="15.75" customHeight="1" x14ac:dyDescent="0.2">
      <c r="B205" s="19"/>
      <c r="C205" s="19"/>
      <c r="D205" s="16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</row>
    <row r="206" spans="2:17" ht="15.75" customHeight="1" x14ac:dyDescent="0.2">
      <c r="B206" s="19"/>
      <c r="C206" s="19"/>
      <c r="D206" s="16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</row>
    <row r="207" spans="2:17" ht="15.75" customHeight="1" x14ac:dyDescent="0.2">
      <c r="B207" s="19"/>
      <c r="C207" s="19"/>
      <c r="D207" s="16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</row>
    <row r="208" spans="2:17" ht="15.75" customHeight="1" x14ac:dyDescent="0.2">
      <c r="B208" s="19"/>
      <c r="C208" s="19"/>
      <c r="D208" s="16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</row>
    <row r="209" spans="2:18" ht="15.75" customHeight="1" x14ac:dyDescent="0.2">
      <c r="B209" s="19"/>
      <c r="C209" s="19"/>
      <c r="D209" s="16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</row>
    <row r="210" spans="2:18" ht="15.75" customHeight="1" x14ac:dyDescent="0.2">
      <c r="B210" s="19"/>
      <c r="C210" s="19"/>
      <c r="D210" s="16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</row>
    <row r="211" spans="2:18" ht="15.75" customHeight="1" x14ac:dyDescent="0.2">
      <c r="B211" s="19"/>
      <c r="C211" s="19"/>
      <c r="D211" s="16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</row>
    <row r="212" spans="2:18" ht="15.75" customHeight="1" x14ac:dyDescent="0.2">
      <c r="B212" s="19"/>
      <c r="C212" s="19"/>
      <c r="D212" s="16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</row>
    <row r="213" spans="2:18" ht="15.75" customHeight="1" x14ac:dyDescent="0.2"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</row>
    <row r="214" spans="2:18" ht="15.75" customHeight="1" x14ac:dyDescent="0.2"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</row>
    <row r="215" spans="2:18" ht="15.75" customHeight="1" x14ac:dyDescent="0.2"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</row>
    <row r="216" spans="2:18" ht="15.75" customHeight="1" x14ac:dyDescent="0.2"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</row>
    <row r="217" spans="2:18" ht="15.75" customHeight="1" x14ac:dyDescent="0.2"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</row>
    <row r="218" spans="2:18" ht="15.75" customHeight="1" x14ac:dyDescent="0.2"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</row>
    <row r="219" spans="2:18" ht="15.75" customHeight="1" x14ac:dyDescent="0.2"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</row>
    <row r="220" spans="2:18" ht="15.75" customHeight="1" x14ac:dyDescent="0.2"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</row>
    <row r="221" spans="2:18" ht="15.75" customHeight="1" x14ac:dyDescent="0.2"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</row>
    <row r="222" spans="2:18" ht="15.75" customHeight="1" x14ac:dyDescent="0.2"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</row>
    <row r="223" spans="2:18" ht="15.75" customHeight="1" x14ac:dyDescent="0.2"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</row>
    <row r="224" spans="2:18" ht="15.75" customHeight="1" x14ac:dyDescent="0.2"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</row>
    <row r="225" spans="2:18" ht="15.75" customHeight="1" x14ac:dyDescent="0.2"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</row>
    <row r="226" spans="2:18" ht="15.75" customHeight="1" x14ac:dyDescent="0.2"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</row>
    <row r="227" spans="2:18" ht="15.75" customHeight="1" x14ac:dyDescent="0.2"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</row>
    <row r="228" spans="2:18" ht="15.75" customHeight="1" x14ac:dyDescent="0.2"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</row>
    <row r="229" spans="2:18" ht="15.75" customHeight="1" x14ac:dyDescent="0.2"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</row>
    <row r="230" spans="2:18" ht="15.75" customHeight="1" x14ac:dyDescent="0.2"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</row>
    <row r="231" spans="2:18" ht="15.75" customHeight="1" x14ac:dyDescent="0.2"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</row>
    <row r="232" spans="2:18" ht="15.75" customHeight="1" x14ac:dyDescent="0.2"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</row>
    <row r="233" spans="2:18" ht="15.75" customHeight="1" x14ac:dyDescent="0.2"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</row>
    <row r="234" spans="2:18" ht="15.75" customHeight="1" x14ac:dyDescent="0.2"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</row>
    <row r="235" spans="2:18" ht="15.75" customHeight="1" x14ac:dyDescent="0.2"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</row>
    <row r="236" spans="2:18" ht="15.75" customHeight="1" x14ac:dyDescent="0.2"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</row>
    <row r="237" spans="2:18" ht="15.75" customHeight="1" x14ac:dyDescent="0.2"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</row>
    <row r="238" spans="2:18" ht="15.75" customHeight="1" x14ac:dyDescent="0.2"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</row>
    <row r="239" spans="2:18" ht="15.75" customHeight="1" x14ac:dyDescent="0.2"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</row>
    <row r="240" spans="2:18" ht="15.75" customHeight="1" x14ac:dyDescent="0.2"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</row>
    <row r="241" spans="2:18" ht="15.75" customHeight="1" x14ac:dyDescent="0.2"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</row>
    <row r="242" spans="2:18" ht="15.75" customHeight="1" x14ac:dyDescent="0.2"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</row>
    <row r="243" spans="2:18" ht="15.75" customHeight="1" x14ac:dyDescent="0.2"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</row>
    <row r="244" spans="2:18" ht="15.75" customHeight="1" x14ac:dyDescent="0.2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</row>
    <row r="245" spans="2:18" ht="15.75" customHeight="1" x14ac:dyDescent="0.2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</row>
    <row r="246" spans="2:18" ht="15.75" customHeight="1" x14ac:dyDescent="0.2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</row>
    <row r="247" spans="2:18" ht="15.75" customHeight="1" x14ac:dyDescent="0.2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</row>
    <row r="248" spans="2:18" ht="15.75" customHeight="1" x14ac:dyDescent="0.2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</row>
    <row r="249" spans="2:18" ht="15.75" customHeight="1" x14ac:dyDescent="0.2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</row>
    <row r="250" spans="2:18" ht="15.75" customHeight="1" x14ac:dyDescent="0.2"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</row>
    <row r="251" spans="2:18" ht="15.75" customHeight="1" x14ac:dyDescent="0.2"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</row>
    <row r="252" spans="2:18" ht="15.75" customHeight="1" x14ac:dyDescent="0.2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</row>
    <row r="253" spans="2:18" ht="15.75" customHeight="1" x14ac:dyDescent="0.2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</row>
    <row r="254" spans="2:18" ht="15.75" customHeight="1" x14ac:dyDescent="0.2"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</row>
    <row r="255" spans="2:18" ht="15.75" customHeight="1" x14ac:dyDescent="0.2"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</row>
    <row r="256" spans="2:18" ht="15.75" customHeight="1" x14ac:dyDescent="0.2"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</row>
    <row r="257" spans="2:18" ht="15.75" customHeight="1" x14ac:dyDescent="0.2"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</row>
    <row r="258" spans="2:18" ht="15.75" customHeight="1" x14ac:dyDescent="0.2"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</row>
    <row r="259" spans="2:18" ht="15.75" customHeight="1" x14ac:dyDescent="0.2"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</row>
    <row r="260" spans="2:18" ht="15.75" customHeight="1" x14ac:dyDescent="0.2"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</row>
    <row r="261" spans="2:18" ht="15.75" customHeight="1" x14ac:dyDescent="0.2"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</row>
    <row r="262" spans="2:18" ht="15.75" customHeight="1" x14ac:dyDescent="0.2"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</row>
    <row r="263" spans="2:18" ht="15.75" customHeight="1" x14ac:dyDescent="0.2"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</row>
    <row r="264" spans="2:18" ht="15.75" customHeight="1" x14ac:dyDescent="0.2"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</row>
    <row r="265" spans="2:18" ht="15.75" customHeight="1" x14ac:dyDescent="0.2"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</row>
    <row r="266" spans="2:18" ht="15.75" customHeight="1" x14ac:dyDescent="0.2"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</row>
    <row r="267" spans="2:18" ht="15.75" customHeight="1" x14ac:dyDescent="0.2"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</row>
    <row r="268" spans="2:18" ht="15.75" customHeight="1" x14ac:dyDescent="0.2"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</row>
    <row r="269" spans="2:18" ht="15.75" customHeight="1" x14ac:dyDescent="0.2"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</row>
    <row r="270" spans="2:18" ht="15.75" customHeight="1" x14ac:dyDescent="0.2"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</row>
    <row r="271" spans="2:18" ht="15.75" customHeight="1" x14ac:dyDescent="0.2"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</row>
    <row r="272" spans="2:18" ht="15.75" customHeight="1" x14ac:dyDescent="0.2"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</row>
    <row r="273" spans="2:18" ht="15.75" customHeight="1" x14ac:dyDescent="0.2"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</row>
    <row r="274" spans="2:18" ht="15.75" customHeight="1" x14ac:dyDescent="0.2"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</row>
    <row r="275" spans="2:18" ht="15.75" customHeight="1" x14ac:dyDescent="0.2"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</row>
    <row r="276" spans="2:18" ht="15.75" customHeight="1" x14ac:dyDescent="0.2"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</row>
    <row r="277" spans="2:18" ht="15.75" customHeight="1" x14ac:dyDescent="0.2"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</row>
    <row r="278" spans="2:18" ht="15.75" customHeight="1" x14ac:dyDescent="0.2"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</row>
    <row r="279" spans="2:18" ht="15.75" customHeight="1" x14ac:dyDescent="0.2"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</row>
    <row r="280" spans="2:18" ht="15.75" customHeight="1" x14ac:dyDescent="0.2"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</row>
    <row r="281" spans="2:18" ht="15.75" customHeight="1" x14ac:dyDescent="0.2"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</row>
    <row r="282" spans="2:18" ht="15.75" customHeight="1" x14ac:dyDescent="0.2"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</row>
    <row r="283" spans="2:18" ht="15.75" customHeight="1" x14ac:dyDescent="0.2"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</row>
    <row r="284" spans="2:18" ht="15.75" customHeight="1" x14ac:dyDescent="0.2"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</row>
    <row r="285" spans="2:18" ht="15.75" customHeight="1" x14ac:dyDescent="0.2"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</row>
    <row r="286" spans="2:18" ht="15.75" customHeight="1" x14ac:dyDescent="0.2"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</row>
    <row r="287" spans="2:18" ht="15.75" customHeight="1" x14ac:dyDescent="0.2"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</row>
    <row r="288" spans="2:18" ht="15.75" customHeight="1" x14ac:dyDescent="0.2"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</row>
    <row r="289" spans="2:18" ht="15.75" customHeight="1" x14ac:dyDescent="0.2"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</row>
    <row r="290" spans="2:18" ht="15.75" customHeight="1" x14ac:dyDescent="0.2"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</row>
    <row r="291" spans="2:18" ht="15.75" customHeight="1" x14ac:dyDescent="0.2"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</row>
    <row r="292" spans="2:18" ht="15.75" customHeight="1" x14ac:dyDescent="0.2"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</row>
    <row r="293" spans="2:18" ht="15.75" customHeight="1" x14ac:dyDescent="0.2"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</row>
    <row r="294" spans="2:18" ht="15.75" customHeight="1" x14ac:dyDescent="0.2"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</row>
    <row r="295" spans="2:18" ht="15.75" customHeight="1" x14ac:dyDescent="0.2"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</row>
    <row r="296" spans="2:18" ht="15.75" customHeight="1" x14ac:dyDescent="0.2"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</row>
    <row r="297" spans="2:18" ht="15.75" customHeight="1" x14ac:dyDescent="0.2"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</row>
    <row r="298" spans="2:18" ht="15.75" customHeight="1" x14ac:dyDescent="0.2"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</row>
    <row r="299" spans="2:18" ht="15.75" customHeight="1" x14ac:dyDescent="0.2"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</row>
    <row r="300" spans="2:18" ht="15.75" customHeight="1" x14ac:dyDescent="0.2"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</row>
    <row r="301" spans="2:18" ht="15.75" customHeight="1" x14ac:dyDescent="0.2"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</row>
    <row r="302" spans="2:18" ht="15.75" customHeight="1" x14ac:dyDescent="0.2"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</row>
    <row r="303" spans="2:18" ht="15.75" customHeight="1" x14ac:dyDescent="0.2"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</row>
    <row r="304" spans="2:18" ht="15.75" customHeight="1" x14ac:dyDescent="0.2"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</row>
    <row r="305" spans="2:18" ht="15.75" customHeight="1" x14ac:dyDescent="0.2"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</row>
    <row r="306" spans="2:18" ht="15.75" customHeight="1" x14ac:dyDescent="0.2"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</row>
    <row r="307" spans="2:18" ht="15.75" customHeight="1" x14ac:dyDescent="0.2"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</row>
    <row r="308" spans="2:18" ht="15.75" customHeight="1" x14ac:dyDescent="0.2"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</row>
    <row r="309" spans="2:18" ht="15.75" customHeight="1" x14ac:dyDescent="0.2"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</row>
    <row r="310" spans="2:18" ht="15.75" customHeight="1" x14ac:dyDescent="0.2"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</row>
    <row r="311" spans="2:18" ht="15.75" customHeight="1" x14ac:dyDescent="0.2"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</row>
    <row r="312" spans="2:18" ht="15.75" customHeight="1" x14ac:dyDescent="0.2"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</row>
    <row r="313" spans="2:18" ht="15.75" customHeight="1" x14ac:dyDescent="0.2"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</row>
    <row r="314" spans="2:18" ht="15.75" customHeight="1" x14ac:dyDescent="0.2"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</row>
    <row r="315" spans="2:18" ht="15.75" customHeight="1" x14ac:dyDescent="0.2"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</row>
    <row r="316" spans="2:18" ht="15.75" customHeight="1" x14ac:dyDescent="0.2"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</row>
    <row r="317" spans="2:18" ht="15.75" customHeight="1" x14ac:dyDescent="0.2"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</row>
    <row r="318" spans="2:18" ht="15.75" customHeight="1" x14ac:dyDescent="0.2"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</row>
    <row r="319" spans="2:18" ht="15.75" customHeight="1" x14ac:dyDescent="0.2"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</row>
    <row r="320" spans="2:18" ht="15.75" customHeight="1" x14ac:dyDescent="0.2"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</row>
    <row r="321" spans="2:18" ht="15.75" customHeight="1" x14ac:dyDescent="0.2"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</row>
    <row r="322" spans="2:18" ht="15.75" customHeight="1" x14ac:dyDescent="0.2"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</row>
    <row r="323" spans="2:18" ht="15.75" customHeight="1" x14ac:dyDescent="0.2"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</row>
    <row r="324" spans="2:18" ht="15.75" customHeight="1" x14ac:dyDescent="0.2"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</row>
    <row r="325" spans="2:18" ht="15.75" customHeight="1" x14ac:dyDescent="0.2"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</row>
    <row r="326" spans="2:18" ht="15.75" customHeight="1" x14ac:dyDescent="0.2"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</row>
    <row r="327" spans="2:18" ht="15.75" customHeight="1" x14ac:dyDescent="0.2"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</row>
    <row r="328" spans="2:18" ht="15.75" customHeight="1" x14ac:dyDescent="0.2"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</row>
    <row r="329" spans="2:18" ht="15.75" customHeight="1" x14ac:dyDescent="0.2"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</row>
    <row r="330" spans="2:18" ht="15.75" customHeight="1" x14ac:dyDescent="0.2"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</row>
    <row r="331" spans="2:18" ht="15.75" customHeight="1" x14ac:dyDescent="0.2"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</row>
    <row r="332" spans="2:18" ht="15.75" customHeight="1" x14ac:dyDescent="0.2"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</row>
    <row r="333" spans="2:18" ht="15.75" customHeight="1" x14ac:dyDescent="0.2"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</row>
    <row r="334" spans="2:18" ht="15.75" customHeight="1" x14ac:dyDescent="0.2"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</row>
    <row r="335" spans="2:18" ht="15.75" customHeight="1" x14ac:dyDescent="0.2"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</row>
    <row r="336" spans="2:18" ht="15.75" customHeight="1" x14ac:dyDescent="0.2"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</row>
    <row r="337" spans="2:18" ht="15.75" customHeight="1" x14ac:dyDescent="0.2"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</row>
    <row r="338" spans="2:18" ht="15.75" customHeight="1" x14ac:dyDescent="0.2"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</row>
    <row r="339" spans="2:18" ht="15.75" customHeight="1" x14ac:dyDescent="0.2"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</row>
    <row r="340" spans="2:18" ht="15.75" customHeight="1" x14ac:dyDescent="0.2"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</row>
    <row r="341" spans="2:18" ht="15.75" customHeight="1" x14ac:dyDescent="0.2"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</row>
    <row r="342" spans="2:18" ht="15.75" customHeight="1" x14ac:dyDescent="0.2"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</row>
    <row r="343" spans="2:18" ht="15.75" customHeight="1" x14ac:dyDescent="0.2"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</row>
    <row r="344" spans="2:18" ht="15.75" customHeight="1" x14ac:dyDescent="0.2"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</row>
    <row r="345" spans="2:18" ht="15.75" customHeight="1" x14ac:dyDescent="0.2"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</row>
    <row r="346" spans="2:18" ht="15.75" customHeight="1" x14ac:dyDescent="0.2"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</row>
    <row r="347" spans="2:18" ht="15.75" customHeight="1" x14ac:dyDescent="0.2"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</row>
    <row r="348" spans="2:18" ht="15.75" customHeight="1" x14ac:dyDescent="0.2"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</row>
    <row r="349" spans="2:18" ht="15.75" customHeight="1" x14ac:dyDescent="0.2"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</row>
    <row r="350" spans="2:18" ht="15.75" customHeight="1" x14ac:dyDescent="0.2"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</row>
    <row r="351" spans="2:18" ht="15.75" customHeight="1" x14ac:dyDescent="0.2"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</row>
    <row r="352" spans="2:18" ht="15.75" customHeight="1" x14ac:dyDescent="0.2"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</row>
    <row r="353" spans="2:18" ht="15.75" customHeight="1" x14ac:dyDescent="0.2"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</row>
    <row r="354" spans="2:18" ht="15.75" customHeight="1" x14ac:dyDescent="0.2"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</row>
    <row r="355" spans="2:18" ht="15.75" customHeight="1" x14ac:dyDescent="0.2"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</row>
    <row r="356" spans="2:18" ht="15.75" customHeight="1" x14ac:dyDescent="0.2"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</row>
    <row r="357" spans="2:18" ht="15.75" customHeight="1" x14ac:dyDescent="0.2"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</row>
    <row r="358" spans="2:18" ht="15.75" customHeight="1" x14ac:dyDescent="0.2"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</row>
    <row r="359" spans="2:18" ht="15.75" customHeight="1" x14ac:dyDescent="0.2"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</row>
    <row r="360" spans="2:18" ht="15.75" customHeight="1" x14ac:dyDescent="0.2"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</row>
    <row r="361" spans="2:18" ht="15.75" customHeight="1" x14ac:dyDescent="0.2"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</row>
    <row r="362" spans="2:18" ht="15.75" customHeight="1" x14ac:dyDescent="0.2"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</row>
    <row r="363" spans="2:18" ht="15.75" customHeight="1" x14ac:dyDescent="0.2"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</row>
    <row r="364" spans="2:18" ht="15.75" customHeight="1" x14ac:dyDescent="0.2"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</row>
    <row r="365" spans="2:18" ht="15.75" customHeight="1" x14ac:dyDescent="0.2"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</row>
    <row r="366" spans="2:18" ht="15.75" customHeight="1" x14ac:dyDescent="0.2"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</row>
    <row r="367" spans="2:18" ht="15.75" customHeight="1" x14ac:dyDescent="0.2"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</row>
    <row r="368" spans="2:18" ht="15.75" customHeight="1" x14ac:dyDescent="0.2"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</row>
    <row r="369" spans="2:18" ht="15.75" customHeight="1" x14ac:dyDescent="0.2"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</row>
    <row r="370" spans="2:18" ht="15.75" customHeight="1" x14ac:dyDescent="0.2"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</row>
    <row r="371" spans="2:18" ht="15.75" customHeight="1" x14ac:dyDescent="0.2"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</row>
    <row r="372" spans="2:18" ht="15.75" customHeight="1" x14ac:dyDescent="0.2"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</row>
    <row r="373" spans="2:18" ht="15.75" customHeight="1" x14ac:dyDescent="0.2"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</row>
    <row r="374" spans="2:18" ht="15.75" customHeight="1" x14ac:dyDescent="0.2"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</row>
    <row r="375" spans="2:18" ht="15.75" customHeight="1" x14ac:dyDescent="0.2"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</row>
    <row r="376" spans="2:18" ht="15.75" customHeight="1" x14ac:dyDescent="0.2"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</row>
    <row r="377" spans="2:18" ht="15.75" customHeight="1" x14ac:dyDescent="0.2"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</row>
    <row r="378" spans="2:18" ht="15.75" customHeight="1" x14ac:dyDescent="0.2"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</row>
    <row r="379" spans="2:18" ht="15.75" customHeight="1" x14ac:dyDescent="0.2"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</row>
    <row r="380" spans="2:18" ht="15.75" customHeight="1" x14ac:dyDescent="0.2"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</row>
    <row r="381" spans="2:18" ht="15.75" customHeight="1" x14ac:dyDescent="0.2"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</row>
    <row r="382" spans="2:18" ht="15.75" customHeight="1" x14ac:dyDescent="0.2"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</row>
    <row r="383" spans="2:18" ht="15.75" customHeight="1" x14ac:dyDescent="0.2"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</row>
    <row r="384" spans="2:18" ht="15.75" customHeight="1" x14ac:dyDescent="0.2"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</row>
    <row r="385" spans="2:18" ht="15.75" customHeight="1" x14ac:dyDescent="0.2"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</row>
    <row r="386" spans="2:18" ht="15.75" customHeight="1" x14ac:dyDescent="0.2"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</row>
    <row r="387" spans="2:18" ht="15.75" customHeight="1" x14ac:dyDescent="0.2"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</row>
    <row r="388" spans="2:18" ht="15.75" customHeight="1" x14ac:dyDescent="0.2"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</row>
    <row r="389" spans="2:18" ht="15.75" customHeight="1" x14ac:dyDescent="0.2"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</row>
    <row r="390" spans="2:18" ht="15.75" customHeight="1" x14ac:dyDescent="0.2"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</row>
    <row r="391" spans="2:18" ht="15.75" customHeight="1" x14ac:dyDescent="0.2"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</row>
    <row r="392" spans="2:18" ht="15.75" customHeight="1" x14ac:dyDescent="0.2"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</row>
    <row r="393" spans="2:18" ht="15.75" customHeight="1" x14ac:dyDescent="0.2"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</row>
    <row r="394" spans="2:18" ht="15.75" customHeight="1" x14ac:dyDescent="0.2"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</row>
    <row r="395" spans="2:18" ht="15.75" customHeight="1" x14ac:dyDescent="0.2"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</row>
    <row r="396" spans="2:18" ht="15.75" customHeight="1" x14ac:dyDescent="0.2"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</row>
    <row r="397" spans="2:18" ht="15.75" customHeight="1" x14ac:dyDescent="0.2"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</row>
    <row r="398" spans="2:18" ht="15.75" customHeight="1" x14ac:dyDescent="0.2"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</row>
    <row r="399" spans="2:18" ht="15.75" customHeight="1" x14ac:dyDescent="0.2"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</row>
    <row r="400" spans="2:18" ht="15.75" customHeight="1" x14ac:dyDescent="0.2"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</row>
    <row r="401" spans="2:18" ht="15.75" customHeight="1" x14ac:dyDescent="0.2"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</row>
    <row r="402" spans="2:18" ht="15.75" customHeight="1" x14ac:dyDescent="0.2"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</row>
    <row r="403" spans="2:18" ht="15.75" customHeight="1" x14ac:dyDescent="0.2"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</row>
    <row r="404" spans="2:18" ht="15.75" customHeight="1" x14ac:dyDescent="0.2"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</row>
    <row r="405" spans="2:18" ht="15.75" customHeight="1" x14ac:dyDescent="0.2"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</row>
    <row r="406" spans="2:18" ht="15.75" customHeight="1" x14ac:dyDescent="0.2"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</row>
    <row r="407" spans="2:18" ht="15.75" customHeight="1" x14ac:dyDescent="0.2"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</row>
    <row r="408" spans="2:18" ht="15.75" customHeight="1" x14ac:dyDescent="0.2"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</row>
    <row r="409" spans="2:18" ht="15.75" customHeight="1" x14ac:dyDescent="0.2"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</row>
    <row r="410" spans="2:18" ht="15.75" customHeight="1" x14ac:dyDescent="0.2"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</row>
    <row r="411" spans="2:18" ht="15.75" customHeight="1" x14ac:dyDescent="0.2"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</row>
    <row r="412" spans="2:18" ht="15.75" customHeight="1" x14ac:dyDescent="0.2"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</row>
    <row r="413" spans="2:18" ht="15.75" customHeight="1" x14ac:dyDescent="0.2"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</row>
    <row r="414" spans="2:18" ht="15.75" customHeight="1" x14ac:dyDescent="0.2"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</row>
    <row r="415" spans="2:18" ht="15.75" customHeight="1" x14ac:dyDescent="0.2"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</row>
    <row r="416" spans="2:18" ht="15.75" customHeight="1" x14ac:dyDescent="0.2"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</row>
    <row r="417" spans="2:18" ht="15.75" customHeight="1" x14ac:dyDescent="0.2"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</row>
    <row r="418" spans="2:18" ht="15.75" customHeight="1" x14ac:dyDescent="0.2"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</row>
    <row r="419" spans="2:18" ht="15.75" customHeight="1" x14ac:dyDescent="0.2"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</row>
    <row r="420" spans="2:18" ht="15.75" customHeight="1" x14ac:dyDescent="0.2"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</row>
    <row r="421" spans="2:18" ht="15.75" customHeight="1" x14ac:dyDescent="0.2"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</row>
    <row r="422" spans="2:18" ht="15.75" customHeight="1" x14ac:dyDescent="0.2"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</row>
    <row r="423" spans="2:18" ht="15.75" customHeight="1" x14ac:dyDescent="0.2"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</row>
    <row r="424" spans="2:18" ht="15.75" customHeight="1" x14ac:dyDescent="0.2"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</row>
    <row r="425" spans="2:18" ht="15.75" customHeight="1" x14ac:dyDescent="0.2"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</row>
    <row r="426" spans="2:18" ht="15.75" customHeight="1" x14ac:dyDescent="0.2"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</row>
    <row r="427" spans="2:18" ht="15.75" customHeight="1" x14ac:dyDescent="0.2"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</row>
    <row r="428" spans="2:18" ht="15.75" customHeight="1" x14ac:dyDescent="0.2"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</row>
    <row r="429" spans="2:18" ht="15.75" customHeight="1" x14ac:dyDescent="0.2"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</row>
    <row r="430" spans="2:18" ht="15.75" customHeight="1" x14ac:dyDescent="0.2"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</row>
    <row r="431" spans="2:18" ht="15.75" customHeight="1" x14ac:dyDescent="0.2"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</row>
    <row r="432" spans="2:18" ht="15.75" customHeight="1" x14ac:dyDescent="0.2"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</row>
    <row r="433" spans="2:18" ht="15.75" customHeight="1" x14ac:dyDescent="0.2"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</row>
    <row r="434" spans="2:18" ht="15.75" customHeight="1" x14ac:dyDescent="0.2"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</row>
    <row r="435" spans="2:18" ht="15.75" customHeight="1" x14ac:dyDescent="0.2"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</row>
    <row r="436" spans="2:18" ht="15.75" customHeight="1" x14ac:dyDescent="0.2"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</row>
    <row r="437" spans="2:18" ht="15.75" customHeight="1" x14ac:dyDescent="0.2"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</row>
    <row r="438" spans="2:18" ht="15.75" customHeight="1" x14ac:dyDescent="0.2"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</row>
    <row r="439" spans="2:18" ht="15.75" customHeight="1" x14ac:dyDescent="0.2"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</row>
    <row r="440" spans="2:18" ht="15.75" customHeight="1" x14ac:dyDescent="0.2"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</row>
    <row r="441" spans="2:18" ht="15.75" customHeight="1" x14ac:dyDescent="0.2"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</row>
    <row r="442" spans="2:18" ht="15.75" customHeight="1" x14ac:dyDescent="0.2"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</row>
    <row r="443" spans="2:18" ht="15.75" customHeight="1" x14ac:dyDescent="0.2"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</row>
    <row r="444" spans="2:18" ht="15.75" customHeight="1" x14ac:dyDescent="0.2"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</row>
    <row r="445" spans="2:18" ht="15.75" customHeight="1" x14ac:dyDescent="0.2"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</row>
    <row r="446" spans="2:18" ht="15.75" customHeight="1" x14ac:dyDescent="0.2"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</row>
    <row r="447" spans="2:18" ht="15.75" customHeight="1" x14ac:dyDescent="0.2"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</row>
    <row r="448" spans="2:18" ht="15.75" customHeight="1" x14ac:dyDescent="0.2"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</row>
    <row r="449" spans="2:18" ht="15.75" customHeight="1" x14ac:dyDescent="0.2"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</row>
    <row r="450" spans="2:18" ht="15.75" customHeight="1" x14ac:dyDescent="0.2"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</row>
    <row r="451" spans="2:18" ht="15.75" customHeight="1" x14ac:dyDescent="0.2"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</row>
    <row r="452" spans="2:18" ht="15.75" customHeight="1" x14ac:dyDescent="0.2"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</row>
    <row r="453" spans="2:18" ht="15.75" customHeight="1" x14ac:dyDescent="0.2"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</row>
    <row r="454" spans="2:18" ht="15.75" customHeight="1" x14ac:dyDescent="0.2"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</row>
    <row r="455" spans="2:18" ht="15.75" customHeight="1" x14ac:dyDescent="0.2"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</row>
    <row r="456" spans="2:18" ht="15.75" customHeight="1" x14ac:dyDescent="0.2"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</row>
    <row r="457" spans="2:18" ht="15.75" customHeight="1" x14ac:dyDescent="0.2"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</row>
    <row r="458" spans="2:18" ht="15.75" customHeight="1" x14ac:dyDescent="0.2"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</row>
    <row r="459" spans="2:18" ht="15.75" customHeight="1" x14ac:dyDescent="0.2"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</row>
    <row r="460" spans="2:18" ht="15.75" customHeight="1" x14ac:dyDescent="0.2"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</row>
    <row r="461" spans="2:18" ht="15.75" customHeight="1" x14ac:dyDescent="0.2"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</row>
    <row r="462" spans="2:18" ht="15.75" customHeight="1" x14ac:dyDescent="0.2"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</row>
    <row r="463" spans="2:18" ht="15.75" customHeight="1" x14ac:dyDescent="0.2"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</row>
    <row r="464" spans="2:18" ht="15.75" customHeight="1" x14ac:dyDescent="0.2"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</row>
    <row r="465" spans="2:18" ht="15.75" customHeight="1" x14ac:dyDescent="0.2"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</row>
    <row r="466" spans="2:18" ht="15.75" customHeight="1" x14ac:dyDescent="0.2"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</row>
    <row r="467" spans="2:18" ht="15.75" customHeight="1" x14ac:dyDescent="0.2"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</row>
    <row r="468" spans="2:18" ht="15.75" customHeight="1" x14ac:dyDescent="0.2"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</row>
    <row r="469" spans="2:18" ht="15.75" customHeight="1" x14ac:dyDescent="0.2"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</row>
    <row r="470" spans="2:18" ht="15.75" customHeight="1" x14ac:dyDescent="0.2"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</row>
    <row r="471" spans="2:18" ht="15.75" customHeight="1" x14ac:dyDescent="0.2"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</row>
    <row r="472" spans="2:18" ht="15.75" customHeight="1" x14ac:dyDescent="0.2"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</row>
    <row r="473" spans="2:18" ht="15.75" customHeight="1" x14ac:dyDescent="0.2"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</row>
    <row r="474" spans="2:18" ht="15.75" customHeight="1" x14ac:dyDescent="0.2"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</row>
    <row r="475" spans="2:18" ht="15.75" customHeight="1" x14ac:dyDescent="0.2"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</row>
    <row r="476" spans="2:18" ht="15.75" customHeight="1" x14ac:dyDescent="0.2"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</row>
    <row r="477" spans="2:18" ht="15.75" customHeight="1" x14ac:dyDescent="0.2"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</row>
    <row r="478" spans="2:18" ht="15.75" customHeight="1" x14ac:dyDescent="0.2"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</row>
    <row r="479" spans="2:18" ht="15.75" customHeight="1" x14ac:dyDescent="0.2"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</row>
    <row r="480" spans="2:18" ht="15.75" customHeight="1" x14ac:dyDescent="0.2"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</row>
    <row r="481" spans="2:18" ht="15.75" customHeight="1" x14ac:dyDescent="0.2"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</row>
    <row r="482" spans="2:18" ht="15.75" customHeight="1" x14ac:dyDescent="0.2"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</row>
    <row r="483" spans="2:18" ht="15.75" customHeight="1" x14ac:dyDescent="0.2"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</row>
    <row r="484" spans="2:18" ht="15.75" customHeight="1" x14ac:dyDescent="0.2"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</row>
    <row r="485" spans="2:18" ht="15.75" customHeight="1" x14ac:dyDescent="0.2"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</row>
    <row r="486" spans="2:18" ht="15.75" customHeight="1" x14ac:dyDescent="0.2"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</row>
    <row r="487" spans="2:18" ht="15.75" customHeight="1" x14ac:dyDescent="0.2"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</row>
    <row r="488" spans="2:18" ht="15.75" customHeight="1" x14ac:dyDescent="0.2"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</row>
    <row r="489" spans="2:18" ht="15.75" customHeight="1" x14ac:dyDescent="0.2"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</row>
    <row r="490" spans="2:18" ht="15.75" customHeight="1" x14ac:dyDescent="0.2"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</row>
    <row r="491" spans="2:18" ht="15.75" customHeight="1" x14ac:dyDescent="0.2"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</row>
    <row r="492" spans="2:18" ht="15.75" customHeight="1" x14ac:dyDescent="0.2"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</row>
    <row r="493" spans="2:18" ht="15.75" customHeight="1" x14ac:dyDescent="0.2"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</row>
    <row r="494" spans="2:18" ht="15.75" customHeight="1" x14ac:dyDescent="0.2"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</row>
    <row r="495" spans="2:18" ht="15.75" customHeight="1" x14ac:dyDescent="0.2"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</row>
    <row r="496" spans="2:18" ht="15.75" customHeight="1" x14ac:dyDescent="0.2"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</row>
    <row r="497" spans="2:18" ht="15.75" customHeight="1" x14ac:dyDescent="0.2"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</row>
    <row r="498" spans="2:18" ht="15.75" customHeight="1" x14ac:dyDescent="0.2"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</row>
    <row r="499" spans="2:18" ht="15.75" customHeight="1" x14ac:dyDescent="0.2"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</row>
    <row r="500" spans="2:18" ht="15.75" customHeight="1" x14ac:dyDescent="0.2"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</row>
    <row r="501" spans="2:18" ht="15.75" customHeight="1" x14ac:dyDescent="0.2"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</row>
    <row r="502" spans="2:18" ht="15.75" customHeight="1" x14ac:dyDescent="0.2"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</row>
    <row r="503" spans="2:18" ht="15.75" customHeight="1" x14ac:dyDescent="0.2"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</row>
    <row r="504" spans="2:18" ht="15.75" customHeight="1" x14ac:dyDescent="0.2"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</row>
    <row r="505" spans="2:18" ht="15.75" customHeight="1" x14ac:dyDescent="0.2"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</row>
    <row r="506" spans="2:18" ht="15.75" customHeight="1" x14ac:dyDescent="0.2"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</row>
    <row r="507" spans="2:18" ht="15.75" customHeight="1" x14ac:dyDescent="0.2"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</row>
    <row r="508" spans="2:18" ht="15.75" customHeight="1" x14ac:dyDescent="0.2"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</row>
    <row r="509" spans="2:18" ht="15.75" customHeight="1" x14ac:dyDescent="0.2"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</row>
    <row r="510" spans="2:18" ht="15.75" customHeight="1" x14ac:dyDescent="0.2"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</row>
    <row r="511" spans="2:18" ht="15.75" customHeight="1" x14ac:dyDescent="0.2"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</row>
    <row r="512" spans="2:18" ht="15.75" customHeight="1" x14ac:dyDescent="0.2"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</row>
    <row r="513" spans="2:18" ht="15.75" customHeight="1" x14ac:dyDescent="0.2"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</row>
    <row r="514" spans="2:18" ht="15.75" customHeight="1" x14ac:dyDescent="0.2"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</row>
    <row r="515" spans="2:18" ht="15.75" customHeight="1" x14ac:dyDescent="0.2"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</row>
    <row r="516" spans="2:18" ht="15.75" customHeight="1" x14ac:dyDescent="0.2"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</row>
    <row r="517" spans="2:18" ht="15.75" customHeight="1" x14ac:dyDescent="0.2"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</row>
    <row r="518" spans="2:18" ht="15.75" customHeight="1" x14ac:dyDescent="0.2"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</row>
    <row r="519" spans="2:18" ht="15.75" customHeight="1" x14ac:dyDescent="0.2"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</row>
    <row r="520" spans="2:18" ht="15.75" customHeight="1" x14ac:dyDescent="0.2"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</row>
    <row r="521" spans="2:18" ht="15.75" customHeight="1" x14ac:dyDescent="0.2"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</row>
    <row r="522" spans="2:18" ht="15.75" customHeight="1" x14ac:dyDescent="0.2"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</row>
    <row r="523" spans="2:18" ht="15.75" customHeight="1" x14ac:dyDescent="0.2"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</row>
    <row r="524" spans="2:18" ht="15.75" customHeight="1" x14ac:dyDescent="0.2"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</row>
    <row r="525" spans="2:18" ht="15.75" customHeight="1" x14ac:dyDescent="0.2"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</row>
    <row r="526" spans="2:18" ht="15.75" customHeight="1" x14ac:dyDescent="0.2"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</row>
    <row r="527" spans="2:18" ht="15.75" customHeight="1" x14ac:dyDescent="0.2"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</row>
    <row r="528" spans="2:18" ht="15.75" customHeight="1" x14ac:dyDescent="0.2"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</row>
    <row r="529" spans="2:18" ht="15.75" customHeight="1" x14ac:dyDescent="0.2"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</row>
    <row r="530" spans="2:18" ht="15.75" customHeight="1" x14ac:dyDescent="0.2"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</row>
    <row r="531" spans="2:18" ht="15.75" customHeight="1" x14ac:dyDescent="0.2"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</row>
    <row r="532" spans="2:18" ht="15.75" customHeight="1" x14ac:dyDescent="0.2"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</row>
    <row r="533" spans="2:18" ht="15.75" customHeight="1" x14ac:dyDescent="0.2"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</row>
    <row r="534" spans="2:18" ht="15.75" customHeight="1" x14ac:dyDescent="0.2"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</row>
    <row r="535" spans="2:18" ht="15.75" customHeight="1" x14ac:dyDescent="0.2"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</row>
    <row r="536" spans="2:18" ht="15.75" customHeight="1" x14ac:dyDescent="0.2"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</row>
    <row r="537" spans="2:18" ht="15.75" customHeight="1" x14ac:dyDescent="0.2"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</row>
    <row r="538" spans="2:18" ht="15.75" customHeight="1" x14ac:dyDescent="0.2"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</row>
    <row r="539" spans="2:18" ht="15.75" customHeight="1" x14ac:dyDescent="0.2"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</row>
    <row r="540" spans="2:18" ht="15.75" customHeight="1" x14ac:dyDescent="0.2"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</row>
    <row r="541" spans="2:18" ht="15.75" customHeight="1" x14ac:dyDescent="0.2"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</row>
    <row r="542" spans="2:18" ht="15.75" customHeight="1" x14ac:dyDescent="0.2"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</row>
    <row r="543" spans="2:18" ht="15.75" customHeight="1" x14ac:dyDescent="0.2"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</row>
    <row r="544" spans="2:18" ht="15.75" customHeight="1" x14ac:dyDescent="0.2"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</row>
    <row r="545" spans="2:18" ht="15.75" customHeight="1" x14ac:dyDescent="0.2"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</row>
    <row r="546" spans="2:18" ht="15.75" customHeight="1" x14ac:dyDescent="0.2"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</row>
    <row r="547" spans="2:18" ht="15.75" customHeight="1" x14ac:dyDescent="0.2"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</row>
    <row r="548" spans="2:18" ht="15.75" customHeight="1" x14ac:dyDescent="0.2"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</row>
    <row r="549" spans="2:18" ht="15.75" customHeight="1" x14ac:dyDescent="0.2"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</row>
    <row r="550" spans="2:18" ht="15.75" customHeight="1" x14ac:dyDescent="0.2"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</row>
    <row r="551" spans="2:18" ht="15.75" customHeight="1" x14ac:dyDescent="0.2"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</row>
    <row r="552" spans="2:18" ht="15.75" customHeight="1" x14ac:dyDescent="0.2"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</row>
    <row r="553" spans="2:18" ht="15.75" customHeight="1" x14ac:dyDescent="0.2"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</row>
    <row r="554" spans="2:18" ht="15.75" customHeight="1" x14ac:dyDescent="0.2"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</row>
    <row r="555" spans="2:18" ht="15.75" customHeight="1" x14ac:dyDescent="0.2"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</row>
    <row r="556" spans="2:18" ht="15.75" customHeight="1" x14ac:dyDescent="0.2"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</row>
    <row r="557" spans="2:18" ht="15.75" customHeight="1" x14ac:dyDescent="0.2"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</row>
    <row r="558" spans="2:18" ht="15.75" customHeight="1" x14ac:dyDescent="0.2"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</row>
    <row r="559" spans="2:18" ht="15.75" customHeight="1" x14ac:dyDescent="0.2"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</row>
    <row r="560" spans="2:18" ht="15.75" customHeight="1" x14ac:dyDescent="0.2"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</row>
    <row r="561" spans="2:18" ht="15.75" customHeight="1" x14ac:dyDescent="0.2"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</row>
    <row r="562" spans="2:18" ht="15.75" customHeight="1" x14ac:dyDescent="0.2"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</row>
    <row r="563" spans="2:18" ht="15.75" customHeight="1" x14ac:dyDescent="0.2"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</row>
    <row r="564" spans="2:18" ht="15.75" customHeight="1" x14ac:dyDescent="0.2"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</row>
    <row r="565" spans="2:18" ht="15.75" customHeight="1" x14ac:dyDescent="0.2"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</row>
    <row r="566" spans="2:18" ht="15.75" customHeight="1" x14ac:dyDescent="0.2"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</row>
    <row r="567" spans="2:18" ht="15.75" customHeight="1" x14ac:dyDescent="0.2"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</row>
    <row r="568" spans="2:18" ht="15.75" customHeight="1" x14ac:dyDescent="0.2"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</row>
    <row r="569" spans="2:18" ht="15.75" customHeight="1" x14ac:dyDescent="0.2"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</row>
    <row r="570" spans="2:18" ht="15.75" customHeight="1" x14ac:dyDescent="0.2"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</row>
    <row r="571" spans="2:18" ht="15.75" customHeight="1" x14ac:dyDescent="0.2"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</row>
    <row r="572" spans="2:18" ht="15.75" customHeight="1" x14ac:dyDescent="0.2"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</row>
    <row r="573" spans="2:18" ht="15.75" customHeight="1" x14ac:dyDescent="0.2"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</row>
    <row r="574" spans="2:18" ht="15.75" customHeight="1" x14ac:dyDescent="0.2"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</row>
    <row r="575" spans="2:18" ht="15.75" customHeight="1" x14ac:dyDescent="0.2"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</row>
    <row r="576" spans="2:18" ht="15.75" customHeight="1" x14ac:dyDescent="0.2"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</row>
    <row r="577" spans="2:18" ht="15.75" customHeight="1" x14ac:dyDescent="0.2"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</row>
    <row r="578" spans="2:18" ht="15.75" customHeight="1" x14ac:dyDescent="0.2"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</row>
    <row r="579" spans="2:18" ht="15.75" customHeight="1" x14ac:dyDescent="0.2"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</row>
    <row r="580" spans="2:18" ht="15.75" customHeight="1" x14ac:dyDescent="0.2"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</row>
    <row r="581" spans="2:18" ht="15.75" customHeight="1" x14ac:dyDescent="0.2"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</row>
    <row r="582" spans="2:18" ht="15.75" customHeight="1" x14ac:dyDescent="0.2"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</row>
    <row r="583" spans="2:18" ht="15.75" customHeight="1" x14ac:dyDescent="0.2"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</row>
    <row r="584" spans="2:18" ht="15.75" customHeight="1" x14ac:dyDescent="0.2"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</row>
    <row r="585" spans="2:18" ht="15.75" customHeight="1" x14ac:dyDescent="0.2"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</row>
    <row r="586" spans="2:18" ht="15.75" customHeight="1" x14ac:dyDescent="0.2"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</row>
    <row r="587" spans="2:18" ht="15.75" customHeight="1" x14ac:dyDescent="0.2"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</row>
    <row r="588" spans="2:18" ht="15.75" customHeight="1" x14ac:dyDescent="0.2"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</row>
    <row r="589" spans="2:18" ht="15.75" customHeight="1" x14ac:dyDescent="0.2"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</row>
    <row r="590" spans="2:18" ht="15.75" customHeight="1" x14ac:dyDescent="0.2"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</row>
    <row r="591" spans="2:18" ht="15.75" customHeight="1" x14ac:dyDescent="0.2"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</row>
    <row r="592" spans="2:18" ht="15.75" customHeight="1" x14ac:dyDescent="0.2"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</row>
    <row r="593" spans="2:18" ht="15.75" customHeight="1" x14ac:dyDescent="0.2"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</row>
    <row r="594" spans="2:18" ht="15.75" customHeight="1" x14ac:dyDescent="0.2"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</row>
    <row r="595" spans="2:18" ht="15.75" customHeight="1" x14ac:dyDescent="0.2"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</row>
    <row r="596" spans="2:18" ht="15.75" customHeight="1" x14ac:dyDescent="0.2"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</row>
    <row r="597" spans="2:18" ht="15.75" customHeight="1" x14ac:dyDescent="0.2"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</row>
    <row r="598" spans="2:18" ht="15.75" customHeight="1" x14ac:dyDescent="0.2"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</row>
    <row r="599" spans="2:18" ht="15.75" customHeight="1" x14ac:dyDescent="0.2"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</row>
    <row r="600" spans="2:18" ht="15.75" customHeight="1" x14ac:dyDescent="0.2"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</row>
    <row r="601" spans="2:18" ht="15.75" customHeight="1" x14ac:dyDescent="0.2"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</row>
    <row r="602" spans="2:18" ht="15.75" customHeight="1" x14ac:dyDescent="0.2"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</row>
    <row r="603" spans="2:18" ht="15.75" customHeight="1" x14ac:dyDescent="0.2"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</row>
    <row r="604" spans="2:18" ht="15.75" customHeight="1" x14ac:dyDescent="0.2"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</row>
    <row r="605" spans="2:18" ht="15.75" customHeight="1" x14ac:dyDescent="0.2"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</row>
    <row r="606" spans="2:18" ht="15.75" customHeight="1" x14ac:dyDescent="0.2"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</row>
    <row r="607" spans="2:18" ht="15.75" customHeight="1" x14ac:dyDescent="0.2"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</row>
    <row r="608" spans="2:18" ht="15.75" customHeight="1" x14ac:dyDescent="0.2"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</row>
    <row r="609" spans="2:18" ht="15.75" customHeight="1" x14ac:dyDescent="0.2"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</row>
    <row r="610" spans="2:18" ht="15.75" customHeight="1" x14ac:dyDescent="0.2"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</row>
    <row r="611" spans="2:18" ht="15.75" customHeight="1" x14ac:dyDescent="0.2"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</row>
    <row r="612" spans="2:18" ht="15.75" customHeight="1" x14ac:dyDescent="0.2"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</row>
    <row r="613" spans="2:18" ht="15.75" customHeight="1" x14ac:dyDescent="0.2"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</row>
    <row r="614" spans="2:18" ht="15.75" customHeight="1" x14ac:dyDescent="0.2"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</row>
    <row r="615" spans="2:18" ht="15.75" customHeight="1" x14ac:dyDescent="0.2"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</row>
    <row r="616" spans="2:18" ht="15.75" customHeight="1" x14ac:dyDescent="0.2"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</row>
    <row r="617" spans="2:18" ht="15.75" customHeight="1" x14ac:dyDescent="0.2"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</row>
    <row r="618" spans="2:18" ht="15.75" customHeight="1" x14ac:dyDescent="0.2"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</row>
    <row r="619" spans="2:18" ht="15.75" customHeight="1" x14ac:dyDescent="0.2"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</row>
    <row r="620" spans="2:18" ht="15.75" customHeight="1" x14ac:dyDescent="0.2"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</row>
    <row r="621" spans="2:18" ht="15.75" customHeight="1" x14ac:dyDescent="0.2"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</row>
    <row r="622" spans="2:18" ht="15.75" customHeight="1" x14ac:dyDescent="0.2"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</row>
    <row r="623" spans="2:18" ht="15.75" customHeight="1" x14ac:dyDescent="0.2"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</row>
    <row r="624" spans="2:18" ht="15.75" customHeight="1" x14ac:dyDescent="0.2"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</row>
    <row r="625" spans="2:18" ht="15.75" customHeight="1" x14ac:dyDescent="0.2"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</row>
    <row r="626" spans="2:18" ht="15.75" customHeight="1" x14ac:dyDescent="0.2"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</row>
    <row r="627" spans="2:18" ht="15.75" customHeight="1" x14ac:dyDescent="0.2"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</row>
    <row r="628" spans="2:18" ht="15.75" customHeight="1" x14ac:dyDescent="0.2"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</row>
    <row r="629" spans="2:18" ht="15.75" customHeight="1" x14ac:dyDescent="0.2"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</row>
    <row r="630" spans="2:18" ht="15.75" customHeight="1" x14ac:dyDescent="0.2"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</row>
    <row r="631" spans="2:18" ht="15.75" customHeight="1" x14ac:dyDescent="0.2"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</row>
    <row r="632" spans="2:18" ht="15.75" customHeight="1" x14ac:dyDescent="0.2"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</row>
    <row r="633" spans="2:18" ht="15.75" customHeight="1" x14ac:dyDescent="0.2"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</row>
    <row r="634" spans="2:18" ht="15.75" customHeight="1" x14ac:dyDescent="0.2"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</row>
    <row r="635" spans="2:18" ht="15.75" customHeight="1" x14ac:dyDescent="0.2"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</row>
    <row r="636" spans="2:18" ht="15.75" customHeight="1" x14ac:dyDescent="0.2"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</row>
    <row r="637" spans="2:18" ht="15.75" customHeight="1" x14ac:dyDescent="0.2"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</row>
    <row r="638" spans="2:18" ht="15.75" customHeight="1" x14ac:dyDescent="0.2"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</row>
    <row r="639" spans="2:18" ht="15.75" customHeight="1" x14ac:dyDescent="0.2"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</row>
    <row r="640" spans="2:18" ht="15.75" customHeight="1" x14ac:dyDescent="0.2"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</row>
    <row r="641" spans="2:18" ht="15.75" customHeight="1" x14ac:dyDescent="0.2"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</row>
    <row r="642" spans="2:18" ht="15.75" customHeight="1" x14ac:dyDescent="0.2"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</row>
    <row r="643" spans="2:18" ht="15.75" customHeight="1" x14ac:dyDescent="0.2"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</row>
    <row r="644" spans="2:18" ht="15.75" customHeight="1" x14ac:dyDescent="0.2"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</row>
    <row r="645" spans="2:18" ht="15.75" customHeight="1" x14ac:dyDescent="0.2"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</row>
    <row r="646" spans="2:18" ht="15.75" customHeight="1" x14ac:dyDescent="0.2"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</row>
    <row r="647" spans="2:18" ht="15.75" customHeight="1" x14ac:dyDescent="0.2"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</row>
    <row r="648" spans="2:18" ht="15.75" customHeight="1" x14ac:dyDescent="0.2"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</row>
    <row r="649" spans="2:18" ht="15.75" customHeight="1" x14ac:dyDescent="0.2"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</row>
    <row r="650" spans="2:18" ht="15.75" customHeight="1" x14ac:dyDescent="0.2"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</row>
    <row r="651" spans="2:18" ht="15.75" customHeight="1" x14ac:dyDescent="0.2"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</row>
    <row r="652" spans="2:18" ht="15.75" customHeight="1" x14ac:dyDescent="0.2"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</row>
    <row r="653" spans="2:18" ht="15.75" customHeight="1" x14ac:dyDescent="0.2"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</row>
    <row r="654" spans="2:18" ht="15.75" customHeight="1" x14ac:dyDescent="0.2"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</row>
    <row r="655" spans="2:18" ht="15.75" customHeight="1" x14ac:dyDescent="0.2"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</row>
    <row r="656" spans="2:18" ht="15.75" customHeight="1" x14ac:dyDescent="0.2"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</row>
    <row r="657" spans="2:18" ht="15.75" customHeight="1" x14ac:dyDescent="0.2"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</row>
    <row r="658" spans="2:18" ht="15.75" customHeight="1" x14ac:dyDescent="0.2"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</row>
    <row r="659" spans="2:18" ht="15.75" customHeight="1" x14ac:dyDescent="0.2"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</row>
    <row r="660" spans="2:18" ht="15.75" customHeight="1" x14ac:dyDescent="0.2"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</row>
    <row r="661" spans="2:18" ht="15.75" customHeight="1" x14ac:dyDescent="0.2"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</row>
    <row r="662" spans="2:18" ht="15.75" customHeight="1" x14ac:dyDescent="0.2"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</row>
    <row r="663" spans="2:18" ht="15.75" customHeight="1" x14ac:dyDescent="0.2"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</row>
    <row r="664" spans="2:18" ht="15.75" customHeight="1" x14ac:dyDescent="0.2"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</row>
    <row r="665" spans="2:18" ht="15.75" customHeight="1" x14ac:dyDescent="0.2"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</row>
    <row r="666" spans="2:18" ht="15.75" customHeight="1" x14ac:dyDescent="0.2"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</row>
    <row r="667" spans="2:18" ht="15.75" customHeight="1" x14ac:dyDescent="0.2"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</row>
    <row r="668" spans="2:18" ht="15.75" customHeight="1" x14ac:dyDescent="0.2"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</row>
    <row r="669" spans="2:18" ht="15.75" customHeight="1" x14ac:dyDescent="0.2"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</row>
    <row r="670" spans="2:18" ht="15.75" customHeight="1" x14ac:dyDescent="0.2"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</row>
    <row r="671" spans="2:18" ht="15.75" customHeight="1" x14ac:dyDescent="0.2"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</row>
    <row r="672" spans="2:18" ht="15.75" customHeight="1" x14ac:dyDescent="0.2"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</row>
    <row r="673" spans="2:18" ht="15.75" customHeight="1" x14ac:dyDescent="0.2"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</row>
    <row r="674" spans="2:18" ht="15.75" customHeight="1" x14ac:dyDescent="0.2"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</row>
    <row r="675" spans="2:18" ht="15.75" customHeight="1" x14ac:dyDescent="0.2"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</row>
    <row r="676" spans="2:18" ht="15.75" customHeight="1" x14ac:dyDescent="0.2"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</row>
    <row r="677" spans="2:18" ht="15.75" customHeight="1" x14ac:dyDescent="0.2"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</row>
    <row r="678" spans="2:18" ht="15.75" customHeight="1" x14ac:dyDescent="0.2"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</row>
    <row r="679" spans="2:18" ht="15.75" customHeight="1" x14ac:dyDescent="0.2"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</row>
    <row r="680" spans="2:18" ht="15.75" customHeight="1" x14ac:dyDescent="0.2"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</row>
    <row r="681" spans="2:18" ht="15.75" customHeight="1" x14ac:dyDescent="0.2"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</row>
    <row r="682" spans="2:18" ht="15.75" customHeight="1" x14ac:dyDescent="0.2"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</row>
    <row r="683" spans="2:18" ht="15.75" customHeight="1" x14ac:dyDescent="0.2"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</row>
    <row r="684" spans="2:18" ht="15.75" customHeight="1" x14ac:dyDescent="0.2"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</row>
    <row r="685" spans="2:18" ht="15.75" customHeight="1" x14ac:dyDescent="0.2"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</row>
    <row r="686" spans="2:18" ht="15.75" customHeight="1" x14ac:dyDescent="0.2"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</row>
    <row r="687" spans="2:18" ht="15.75" customHeight="1" x14ac:dyDescent="0.2"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</row>
    <row r="688" spans="2:18" ht="15.75" customHeight="1" x14ac:dyDescent="0.2"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</row>
    <row r="689" spans="2:18" ht="15.75" customHeight="1" x14ac:dyDescent="0.2"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</row>
    <row r="690" spans="2:18" ht="15.75" customHeight="1" x14ac:dyDescent="0.2"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</row>
    <row r="691" spans="2:18" ht="15.75" customHeight="1" x14ac:dyDescent="0.2"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</row>
    <row r="692" spans="2:18" ht="15.75" customHeight="1" x14ac:dyDescent="0.2"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</row>
    <row r="693" spans="2:18" ht="15.75" customHeight="1" x14ac:dyDescent="0.2"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</row>
    <row r="694" spans="2:18" ht="15.75" customHeight="1" x14ac:dyDescent="0.2"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</row>
    <row r="695" spans="2:18" ht="15.75" customHeight="1" x14ac:dyDescent="0.2"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</row>
    <row r="696" spans="2:18" ht="15.75" customHeight="1" x14ac:dyDescent="0.2"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</row>
    <row r="697" spans="2:18" ht="15.75" customHeight="1" x14ac:dyDescent="0.2"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</row>
    <row r="698" spans="2:18" ht="15.75" customHeight="1" x14ac:dyDescent="0.2"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</row>
    <row r="699" spans="2:18" ht="15.75" customHeight="1" x14ac:dyDescent="0.2"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</row>
    <row r="700" spans="2:18" ht="15.75" customHeight="1" x14ac:dyDescent="0.2"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</row>
    <row r="701" spans="2:18" ht="15.75" customHeight="1" x14ac:dyDescent="0.2"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</row>
    <row r="702" spans="2:18" ht="15.75" customHeight="1" x14ac:dyDescent="0.2"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</row>
    <row r="703" spans="2:18" ht="15.75" customHeight="1" x14ac:dyDescent="0.2"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</row>
    <row r="704" spans="2:18" ht="15.75" customHeight="1" x14ac:dyDescent="0.2"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</row>
    <row r="705" spans="2:18" ht="15.75" customHeight="1" x14ac:dyDescent="0.2"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</row>
    <row r="706" spans="2:18" ht="15.75" customHeight="1" x14ac:dyDescent="0.2"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</row>
    <row r="707" spans="2:18" ht="15.75" customHeight="1" x14ac:dyDescent="0.2"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</row>
    <row r="708" spans="2:18" ht="15.75" customHeight="1" x14ac:dyDescent="0.2"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</row>
    <row r="709" spans="2:18" ht="15.75" customHeight="1" x14ac:dyDescent="0.2"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</row>
    <row r="710" spans="2:18" ht="15.75" customHeight="1" x14ac:dyDescent="0.2"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</row>
    <row r="711" spans="2:18" ht="15.75" customHeight="1" x14ac:dyDescent="0.2"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</row>
    <row r="712" spans="2:18" ht="15.75" customHeight="1" x14ac:dyDescent="0.2"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</row>
    <row r="713" spans="2:18" ht="15.75" customHeight="1" x14ac:dyDescent="0.2"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</row>
    <row r="714" spans="2:18" ht="15.75" customHeight="1" x14ac:dyDescent="0.2"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</row>
    <row r="715" spans="2:18" ht="15.75" customHeight="1" x14ac:dyDescent="0.2"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</row>
    <row r="716" spans="2:18" ht="15.75" customHeight="1" x14ac:dyDescent="0.2"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</row>
    <row r="717" spans="2:18" ht="15.75" customHeight="1" x14ac:dyDescent="0.2"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</row>
    <row r="718" spans="2:18" ht="15.75" customHeight="1" x14ac:dyDescent="0.2"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</row>
    <row r="719" spans="2:18" ht="15.75" customHeight="1" x14ac:dyDescent="0.2"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</row>
    <row r="720" spans="2:18" ht="15.75" customHeight="1" x14ac:dyDescent="0.2"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</row>
    <row r="721" spans="2:18" ht="15.75" customHeight="1" x14ac:dyDescent="0.2"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</row>
    <row r="722" spans="2:18" ht="15.75" customHeight="1" x14ac:dyDescent="0.2"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</row>
    <row r="723" spans="2:18" ht="15.75" customHeight="1" x14ac:dyDescent="0.2"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</row>
    <row r="724" spans="2:18" ht="15.75" customHeight="1" x14ac:dyDescent="0.2"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</row>
    <row r="725" spans="2:18" ht="15.75" customHeight="1" x14ac:dyDescent="0.2"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</row>
    <row r="726" spans="2:18" ht="15.75" customHeight="1" x14ac:dyDescent="0.2"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</row>
    <row r="727" spans="2:18" ht="15.75" customHeight="1" x14ac:dyDescent="0.2"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</row>
    <row r="728" spans="2:18" ht="15.75" customHeight="1" x14ac:dyDescent="0.2"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</row>
    <row r="729" spans="2:18" ht="15.75" customHeight="1" x14ac:dyDescent="0.2"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</row>
    <row r="730" spans="2:18" ht="15.75" customHeight="1" x14ac:dyDescent="0.2"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</row>
    <row r="731" spans="2:18" ht="15.75" customHeight="1" x14ac:dyDescent="0.2"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</row>
    <row r="732" spans="2:18" ht="15.75" customHeight="1" x14ac:dyDescent="0.2"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</row>
    <row r="733" spans="2:18" ht="15.75" customHeight="1" x14ac:dyDescent="0.2"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</row>
    <row r="734" spans="2:18" ht="15.75" customHeight="1" x14ac:dyDescent="0.2"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</row>
    <row r="735" spans="2:18" ht="15.75" customHeight="1" x14ac:dyDescent="0.2"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</row>
    <row r="736" spans="2:18" ht="15.75" customHeight="1" x14ac:dyDescent="0.2"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</row>
    <row r="737" spans="2:18" ht="15.75" customHeight="1" x14ac:dyDescent="0.2"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</row>
    <row r="738" spans="2:18" ht="15.75" customHeight="1" x14ac:dyDescent="0.2"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</row>
    <row r="739" spans="2:18" ht="15.75" customHeight="1" x14ac:dyDescent="0.2"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</row>
    <row r="740" spans="2:18" ht="15.75" customHeight="1" x14ac:dyDescent="0.2"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</row>
    <row r="741" spans="2:18" ht="15.75" customHeight="1" x14ac:dyDescent="0.2"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</row>
    <row r="742" spans="2:18" ht="15.75" customHeight="1" x14ac:dyDescent="0.2"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</row>
    <row r="743" spans="2:18" ht="15.75" customHeight="1" x14ac:dyDescent="0.2"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</row>
    <row r="744" spans="2:18" ht="15.75" customHeight="1" x14ac:dyDescent="0.2"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</row>
    <row r="745" spans="2:18" ht="15.75" customHeight="1" x14ac:dyDescent="0.2"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</row>
    <row r="746" spans="2:18" ht="15.75" customHeight="1" x14ac:dyDescent="0.2"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</row>
    <row r="747" spans="2:18" ht="15.75" customHeight="1" x14ac:dyDescent="0.2"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</row>
    <row r="748" spans="2:18" ht="15.75" customHeight="1" x14ac:dyDescent="0.2"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</row>
    <row r="749" spans="2:18" ht="15.75" customHeight="1" x14ac:dyDescent="0.2"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</row>
    <row r="750" spans="2:18" ht="15.75" customHeight="1" x14ac:dyDescent="0.2"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</row>
    <row r="751" spans="2:18" ht="15.75" customHeight="1" x14ac:dyDescent="0.2"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</row>
    <row r="752" spans="2:18" ht="15.75" customHeight="1" x14ac:dyDescent="0.2"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</row>
    <row r="753" spans="2:18" ht="15.75" customHeight="1" x14ac:dyDescent="0.2"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</row>
    <row r="754" spans="2:18" ht="15.75" customHeight="1" x14ac:dyDescent="0.2"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</row>
    <row r="755" spans="2:18" ht="15.75" customHeight="1" x14ac:dyDescent="0.2"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</row>
    <row r="756" spans="2:18" ht="15.75" customHeight="1" x14ac:dyDescent="0.2"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</row>
    <row r="757" spans="2:18" ht="15.75" customHeight="1" x14ac:dyDescent="0.2"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</row>
    <row r="758" spans="2:18" ht="15.75" customHeight="1" x14ac:dyDescent="0.2"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</row>
    <row r="759" spans="2:18" ht="15.75" customHeight="1" x14ac:dyDescent="0.2"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</row>
    <row r="760" spans="2:18" ht="15.75" customHeight="1" x14ac:dyDescent="0.2"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</row>
    <row r="761" spans="2:18" ht="15.75" customHeight="1" x14ac:dyDescent="0.2"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</row>
    <row r="762" spans="2:18" ht="15.75" customHeight="1" x14ac:dyDescent="0.2"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</row>
    <row r="763" spans="2:18" ht="15.75" customHeight="1" x14ac:dyDescent="0.2"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</row>
    <row r="764" spans="2:18" ht="15.75" customHeight="1" x14ac:dyDescent="0.2"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</row>
    <row r="765" spans="2:18" ht="15.75" customHeight="1" x14ac:dyDescent="0.2"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</row>
    <row r="766" spans="2:18" ht="15.75" customHeight="1" x14ac:dyDescent="0.2"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</row>
    <row r="767" spans="2:18" ht="15.75" customHeight="1" x14ac:dyDescent="0.2"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</row>
    <row r="768" spans="2:18" ht="15.75" customHeight="1" x14ac:dyDescent="0.2"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</row>
    <row r="769" spans="2:18" ht="15.75" customHeight="1" x14ac:dyDescent="0.2"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</row>
    <row r="770" spans="2:18" ht="15.75" customHeight="1" x14ac:dyDescent="0.2"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</row>
    <row r="771" spans="2:18" ht="15.75" customHeight="1" x14ac:dyDescent="0.2"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</row>
    <row r="772" spans="2:18" ht="15.75" customHeight="1" x14ac:dyDescent="0.2"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</row>
    <row r="773" spans="2:18" ht="15.75" customHeight="1" x14ac:dyDescent="0.2"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</row>
    <row r="774" spans="2:18" ht="15.75" customHeight="1" x14ac:dyDescent="0.2"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</row>
    <row r="775" spans="2:18" ht="15.75" customHeight="1" x14ac:dyDescent="0.2"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</row>
    <row r="776" spans="2:18" ht="15.75" customHeight="1" x14ac:dyDescent="0.2"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</row>
    <row r="777" spans="2:18" ht="15.75" customHeight="1" x14ac:dyDescent="0.2"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</row>
    <row r="778" spans="2:18" ht="15.75" customHeight="1" x14ac:dyDescent="0.2"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</row>
    <row r="779" spans="2:18" ht="15.75" customHeight="1" x14ac:dyDescent="0.2"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</row>
    <row r="780" spans="2:18" ht="15.75" customHeight="1" x14ac:dyDescent="0.2"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</row>
    <row r="781" spans="2:18" ht="15.75" customHeight="1" x14ac:dyDescent="0.2"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</row>
    <row r="782" spans="2:18" ht="15.75" customHeight="1" x14ac:dyDescent="0.2"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</row>
    <row r="783" spans="2:18" ht="15.75" customHeight="1" x14ac:dyDescent="0.2"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</row>
    <row r="784" spans="2:18" ht="15.75" customHeight="1" x14ac:dyDescent="0.2"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</row>
    <row r="785" spans="2:18" ht="15.75" customHeight="1" x14ac:dyDescent="0.2"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</row>
    <row r="786" spans="2:18" ht="15.75" customHeight="1" x14ac:dyDescent="0.2"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</row>
    <row r="787" spans="2:18" ht="15.75" customHeight="1" x14ac:dyDescent="0.2"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</row>
    <row r="788" spans="2:18" ht="15.75" customHeight="1" x14ac:dyDescent="0.2"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</row>
    <row r="789" spans="2:18" ht="15.75" customHeight="1" x14ac:dyDescent="0.2"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</row>
    <row r="790" spans="2:18" ht="15.75" customHeight="1" x14ac:dyDescent="0.2"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</row>
    <row r="791" spans="2:18" ht="15.75" customHeight="1" x14ac:dyDescent="0.2"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</row>
    <row r="792" spans="2:18" ht="15.75" customHeight="1" x14ac:dyDescent="0.2"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</row>
    <row r="793" spans="2:18" ht="15.75" customHeight="1" x14ac:dyDescent="0.2"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</row>
    <row r="794" spans="2:18" ht="15.75" customHeight="1" x14ac:dyDescent="0.2"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</row>
    <row r="795" spans="2:18" ht="15.75" customHeight="1" x14ac:dyDescent="0.2"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</row>
    <row r="796" spans="2:18" ht="15.75" customHeight="1" x14ac:dyDescent="0.2"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</row>
    <row r="797" spans="2:18" ht="15.75" customHeight="1" x14ac:dyDescent="0.2"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</row>
    <row r="798" spans="2:18" ht="15.75" customHeight="1" x14ac:dyDescent="0.2"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</row>
    <row r="799" spans="2:18" ht="15.75" customHeight="1" x14ac:dyDescent="0.2"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</row>
    <row r="800" spans="2:18" ht="15.75" customHeight="1" x14ac:dyDescent="0.2"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</row>
    <row r="801" spans="2:18" ht="15.75" customHeight="1" x14ac:dyDescent="0.2"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</row>
    <row r="802" spans="2:18" ht="15.75" customHeight="1" x14ac:dyDescent="0.2"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</row>
    <row r="803" spans="2:18" ht="15.75" customHeight="1" x14ac:dyDescent="0.2"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</row>
    <row r="804" spans="2:18" ht="15.75" customHeight="1" x14ac:dyDescent="0.2"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</row>
    <row r="805" spans="2:18" ht="15.75" customHeight="1" x14ac:dyDescent="0.2"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</row>
    <row r="806" spans="2:18" ht="15.75" customHeight="1" x14ac:dyDescent="0.2"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</row>
    <row r="807" spans="2:18" ht="15.75" customHeight="1" x14ac:dyDescent="0.2"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</row>
    <row r="808" spans="2:18" ht="15.75" customHeight="1" x14ac:dyDescent="0.2"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</row>
    <row r="809" spans="2:18" ht="15.75" customHeight="1" x14ac:dyDescent="0.2"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</row>
    <row r="810" spans="2:18" ht="15.75" customHeight="1" x14ac:dyDescent="0.2"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</row>
    <row r="811" spans="2:18" ht="15.75" customHeight="1" x14ac:dyDescent="0.2"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</row>
    <row r="812" spans="2:18" ht="15.75" customHeight="1" x14ac:dyDescent="0.2"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</row>
    <row r="813" spans="2:18" ht="15.75" customHeight="1" x14ac:dyDescent="0.2"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</row>
    <row r="814" spans="2:18" ht="15.75" customHeight="1" x14ac:dyDescent="0.2"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</row>
    <row r="815" spans="2:18" ht="15.75" customHeight="1" x14ac:dyDescent="0.2"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</row>
    <row r="816" spans="2:18" ht="15.75" customHeight="1" x14ac:dyDescent="0.2"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</row>
    <row r="817" spans="2:18" ht="15.75" customHeight="1" x14ac:dyDescent="0.2"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</row>
    <row r="818" spans="2:18" ht="15.75" customHeight="1" x14ac:dyDescent="0.2"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</row>
    <row r="819" spans="2:18" ht="15.75" customHeight="1" x14ac:dyDescent="0.2"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</row>
    <row r="820" spans="2:18" ht="15.75" customHeight="1" x14ac:dyDescent="0.2"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</row>
    <row r="821" spans="2:18" ht="15.75" customHeight="1" x14ac:dyDescent="0.2"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</row>
    <row r="822" spans="2:18" ht="15.75" customHeight="1" x14ac:dyDescent="0.2"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</row>
    <row r="823" spans="2:18" ht="15.75" customHeight="1" x14ac:dyDescent="0.2"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</row>
    <row r="824" spans="2:18" ht="15.75" customHeight="1" x14ac:dyDescent="0.2"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</row>
    <row r="825" spans="2:18" ht="15.75" customHeight="1" x14ac:dyDescent="0.2"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</row>
    <row r="826" spans="2:18" ht="15.75" customHeight="1" x14ac:dyDescent="0.2"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</row>
    <row r="827" spans="2:18" ht="15.75" customHeight="1" x14ac:dyDescent="0.2"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</row>
    <row r="828" spans="2:18" ht="15.75" customHeight="1" x14ac:dyDescent="0.2"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</row>
    <row r="829" spans="2:18" ht="15.75" customHeight="1" x14ac:dyDescent="0.2"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</row>
    <row r="830" spans="2:18" ht="15.75" customHeight="1" x14ac:dyDescent="0.2"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</row>
    <row r="831" spans="2:18" ht="15.75" customHeight="1" x14ac:dyDescent="0.2"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</row>
    <row r="832" spans="2:18" ht="15.75" customHeight="1" x14ac:dyDescent="0.2"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</row>
    <row r="833" spans="2:18" ht="15.75" customHeight="1" x14ac:dyDescent="0.2"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</row>
    <row r="834" spans="2:18" ht="15.75" customHeight="1" x14ac:dyDescent="0.2"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</row>
    <row r="835" spans="2:18" ht="15.75" customHeight="1" x14ac:dyDescent="0.2"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</row>
    <row r="836" spans="2:18" ht="15.75" customHeight="1" x14ac:dyDescent="0.2"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</row>
    <row r="837" spans="2:18" ht="15.75" customHeight="1" x14ac:dyDescent="0.2"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</row>
    <row r="838" spans="2:18" ht="15.75" customHeight="1" x14ac:dyDescent="0.2"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</row>
    <row r="839" spans="2:18" ht="15.75" customHeight="1" x14ac:dyDescent="0.2"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</row>
    <row r="840" spans="2:18" ht="15.75" customHeight="1" x14ac:dyDescent="0.2"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</row>
    <row r="841" spans="2:18" ht="15.75" customHeight="1" x14ac:dyDescent="0.2"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</row>
    <row r="842" spans="2:18" ht="15.75" customHeight="1" x14ac:dyDescent="0.2"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</row>
    <row r="843" spans="2:18" ht="15.75" customHeight="1" x14ac:dyDescent="0.2"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</row>
    <row r="844" spans="2:18" ht="15.75" customHeight="1" x14ac:dyDescent="0.2"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</row>
    <row r="845" spans="2:18" ht="15.75" customHeight="1" x14ac:dyDescent="0.2"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</row>
    <row r="846" spans="2:18" ht="15.75" customHeight="1" x14ac:dyDescent="0.2"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</row>
    <row r="847" spans="2:18" ht="15.75" customHeight="1" x14ac:dyDescent="0.2"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</row>
    <row r="848" spans="2:18" ht="15.75" customHeight="1" x14ac:dyDescent="0.2"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</row>
    <row r="849" spans="2:18" ht="15.75" customHeight="1" x14ac:dyDescent="0.2"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</row>
    <row r="850" spans="2:18" ht="15.75" customHeight="1" x14ac:dyDescent="0.2"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</row>
    <row r="851" spans="2:18" ht="15.75" customHeight="1" x14ac:dyDescent="0.2"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</row>
    <row r="852" spans="2:18" ht="15.75" customHeight="1" x14ac:dyDescent="0.2"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</row>
    <row r="853" spans="2:18" ht="15.75" customHeight="1" x14ac:dyDescent="0.2"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</row>
    <row r="854" spans="2:18" ht="15.75" customHeight="1" x14ac:dyDescent="0.2"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</row>
    <row r="855" spans="2:18" ht="15.75" customHeight="1" x14ac:dyDescent="0.2"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</row>
    <row r="856" spans="2:18" ht="15.75" customHeight="1" x14ac:dyDescent="0.2"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</row>
    <row r="857" spans="2:18" ht="15.75" customHeight="1" x14ac:dyDescent="0.2"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</row>
    <row r="858" spans="2:18" ht="15.75" customHeight="1" x14ac:dyDescent="0.2"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</row>
    <row r="859" spans="2:18" ht="15.75" customHeight="1" x14ac:dyDescent="0.2"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</row>
    <row r="860" spans="2:18" ht="15.75" customHeight="1" x14ac:dyDescent="0.2"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</row>
    <row r="861" spans="2:18" ht="15.75" customHeight="1" x14ac:dyDescent="0.2"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</row>
    <row r="862" spans="2:18" ht="15.75" customHeight="1" x14ac:dyDescent="0.2"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</row>
    <row r="863" spans="2:18" ht="15.75" customHeight="1" x14ac:dyDescent="0.2"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</row>
    <row r="864" spans="2:18" ht="15.75" customHeight="1" x14ac:dyDescent="0.2"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</row>
    <row r="865" spans="2:18" ht="15.75" customHeight="1" x14ac:dyDescent="0.2"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</row>
    <row r="866" spans="2:18" ht="15.75" customHeight="1" x14ac:dyDescent="0.2"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</row>
    <row r="867" spans="2:18" ht="15.75" customHeight="1" x14ac:dyDescent="0.2"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</row>
    <row r="868" spans="2:18" ht="15.75" customHeight="1" x14ac:dyDescent="0.2"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</row>
    <row r="869" spans="2:18" ht="15.75" customHeight="1" x14ac:dyDescent="0.2"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</row>
    <row r="870" spans="2:18" ht="15.75" customHeight="1" x14ac:dyDescent="0.2"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</row>
    <row r="871" spans="2:18" ht="15.75" customHeight="1" x14ac:dyDescent="0.2"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</row>
    <row r="872" spans="2:18" ht="15.75" customHeight="1" x14ac:dyDescent="0.2"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</row>
    <row r="873" spans="2:18" ht="15.75" customHeight="1" x14ac:dyDescent="0.2"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</row>
    <row r="874" spans="2:18" ht="15.75" customHeight="1" x14ac:dyDescent="0.2"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</row>
    <row r="875" spans="2:18" ht="15.75" customHeight="1" x14ac:dyDescent="0.2"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</row>
    <row r="876" spans="2:18" ht="15.75" customHeight="1" x14ac:dyDescent="0.2"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</row>
    <row r="877" spans="2:18" ht="15.75" customHeight="1" x14ac:dyDescent="0.2"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</row>
    <row r="878" spans="2:18" ht="15.75" customHeight="1" x14ac:dyDescent="0.2"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</row>
    <row r="879" spans="2:18" ht="15.75" customHeight="1" x14ac:dyDescent="0.2"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</row>
    <row r="880" spans="2:18" ht="15.75" customHeight="1" x14ac:dyDescent="0.2"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</row>
    <row r="881" spans="2:18" ht="15.75" customHeight="1" x14ac:dyDescent="0.2"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</row>
    <row r="882" spans="2:18" ht="15.75" customHeight="1" x14ac:dyDescent="0.2"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</row>
    <row r="883" spans="2:18" ht="15.75" customHeight="1" x14ac:dyDescent="0.2"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</row>
    <row r="884" spans="2:18" ht="15.75" customHeight="1" x14ac:dyDescent="0.2"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</row>
    <row r="885" spans="2:18" ht="15.75" customHeight="1" x14ac:dyDescent="0.2"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</row>
    <row r="886" spans="2:18" ht="15.75" customHeight="1" x14ac:dyDescent="0.2"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</row>
    <row r="887" spans="2:18" ht="15.75" customHeight="1" x14ac:dyDescent="0.2"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</row>
    <row r="888" spans="2:18" ht="15.75" customHeight="1" x14ac:dyDescent="0.2"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</row>
    <row r="889" spans="2:18" ht="15.75" customHeight="1" x14ac:dyDescent="0.2"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</row>
    <row r="890" spans="2:18" ht="15.75" customHeight="1" x14ac:dyDescent="0.2"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</row>
    <row r="891" spans="2:18" ht="15.75" customHeight="1" x14ac:dyDescent="0.2"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</row>
    <row r="892" spans="2:18" ht="15.75" customHeight="1" x14ac:dyDescent="0.2"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</row>
    <row r="893" spans="2:18" ht="15.75" customHeight="1" x14ac:dyDescent="0.2"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</row>
    <row r="894" spans="2:18" ht="15.75" customHeight="1" x14ac:dyDescent="0.2"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</row>
    <row r="895" spans="2:18" ht="15.75" customHeight="1" x14ac:dyDescent="0.2"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</row>
    <row r="896" spans="2:18" ht="15.75" customHeight="1" x14ac:dyDescent="0.2"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</row>
    <row r="897" spans="2:18" ht="15.75" customHeight="1" x14ac:dyDescent="0.2"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</row>
    <row r="898" spans="2:18" ht="15.75" customHeight="1" x14ac:dyDescent="0.2"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</row>
    <row r="899" spans="2:18" ht="15.75" customHeight="1" x14ac:dyDescent="0.2"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</row>
    <row r="900" spans="2:18" ht="15.75" customHeight="1" x14ac:dyDescent="0.2"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</row>
    <row r="901" spans="2:18" ht="15.75" customHeight="1" x14ac:dyDescent="0.2"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</row>
    <row r="902" spans="2:18" ht="15.75" customHeight="1" x14ac:dyDescent="0.2"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</row>
    <row r="903" spans="2:18" ht="15.75" customHeight="1" x14ac:dyDescent="0.2"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</row>
    <row r="904" spans="2:18" ht="15.75" customHeight="1" x14ac:dyDescent="0.2"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</row>
    <row r="905" spans="2:18" ht="15.75" customHeight="1" x14ac:dyDescent="0.2"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</row>
    <row r="906" spans="2:18" ht="15.75" customHeight="1" x14ac:dyDescent="0.2"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</row>
    <row r="907" spans="2:18" ht="15.75" customHeight="1" x14ac:dyDescent="0.2"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</row>
    <row r="908" spans="2:18" ht="15.75" customHeight="1" x14ac:dyDescent="0.2"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</row>
    <row r="909" spans="2:18" ht="15.75" customHeight="1" x14ac:dyDescent="0.2"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</row>
    <row r="910" spans="2:18" ht="15.75" customHeight="1" x14ac:dyDescent="0.2"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</row>
    <row r="911" spans="2:18" ht="15.75" customHeight="1" x14ac:dyDescent="0.2"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</row>
    <row r="912" spans="2:18" ht="15.75" customHeight="1" x14ac:dyDescent="0.2"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</row>
    <row r="913" spans="2:18" ht="15.75" customHeight="1" x14ac:dyDescent="0.2"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</row>
    <row r="914" spans="2:18" ht="15.75" customHeight="1" x14ac:dyDescent="0.2"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</row>
    <row r="915" spans="2:18" ht="15.75" customHeight="1" x14ac:dyDescent="0.2"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</row>
    <row r="916" spans="2:18" ht="15.75" customHeight="1" x14ac:dyDescent="0.2"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</row>
    <row r="917" spans="2:18" ht="15.75" customHeight="1" x14ac:dyDescent="0.2"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</row>
    <row r="918" spans="2:18" ht="15.75" customHeight="1" x14ac:dyDescent="0.2"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</row>
    <row r="919" spans="2:18" ht="15.75" customHeight="1" x14ac:dyDescent="0.2"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</row>
    <row r="920" spans="2:18" ht="15.75" customHeight="1" x14ac:dyDescent="0.2"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</row>
    <row r="921" spans="2:18" ht="15.75" customHeight="1" x14ac:dyDescent="0.2"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</row>
    <row r="922" spans="2:18" ht="15.75" customHeight="1" x14ac:dyDescent="0.2"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</row>
    <row r="923" spans="2:18" ht="15.75" customHeight="1" x14ac:dyDescent="0.2"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</row>
    <row r="924" spans="2:18" ht="15.75" customHeight="1" x14ac:dyDescent="0.2"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</row>
    <row r="925" spans="2:18" ht="15.75" customHeight="1" x14ac:dyDescent="0.2"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</row>
    <row r="926" spans="2:18" ht="15.75" customHeight="1" x14ac:dyDescent="0.2"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</row>
    <row r="927" spans="2:18" ht="15.75" customHeight="1" x14ac:dyDescent="0.2"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</row>
    <row r="928" spans="2:18" ht="15.75" customHeight="1" x14ac:dyDescent="0.2"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</row>
    <row r="929" spans="2:18" ht="15.75" customHeight="1" x14ac:dyDescent="0.2"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</row>
    <row r="930" spans="2:18" ht="15.75" customHeight="1" x14ac:dyDescent="0.2"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</row>
    <row r="931" spans="2:18" ht="15.75" customHeight="1" x14ac:dyDescent="0.2"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</row>
    <row r="932" spans="2:18" ht="15.75" customHeight="1" x14ac:dyDescent="0.2"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</row>
    <row r="933" spans="2:18" ht="15.75" customHeight="1" x14ac:dyDescent="0.2"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</row>
    <row r="934" spans="2:18" ht="15.75" customHeight="1" x14ac:dyDescent="0.2"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</row>
    <row r="935" spans="2:18" ht="15.75" customHeight="1" x14ac:dyDescent="0.2"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</row>
    <row r="936" spans="2:18" ht="15.75" customHeight="1" x14ac:dyDescent="0.2"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</row>
    <row r="937" spans="2:18" ht="15.75" customHeight="1" x14ac:dyDescent="0.2"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</row>
    <row r="938" spans="2:18" ht="15.75" customHeight="1" x14ac:dyDescent="0.2"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</row>
    <row r="939" spans="2:18" ht="15.75" customHeight="1" x14ac:dyDescent="0.2"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</row>
    <row r="940" spans="2:18" ht="15.75" customHeight="1" x14ac:dyDescent="0.2"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</row>
    <row r="941" spans="2:18" ht="15.75" customHeight="1" x14ac:dyDescent="0.2"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</row>
    <row r="942" spans="2:18" ht="15.75" customHeight="1" x14ac:dyDescent="0.2"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</row>
    <row r="943" spans="2:18" ht="15.75" customHeight="1" x14ac:dyDescent="0.2"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</row>
    <row r="944" spans="2:18" ht="15.75" customHeight="1" x14ac:dyDescent="0.2"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</row>
    <row r="945" spans="2:18" ht="15.75" customHeight="1" x14ac:dyDescent="0.2"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</row>
    <row r="946" spans="2:18" ht="15.75" customHeight="1" x14ac:dyDescent="0.2"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</row>
    <row r="947" spans="2:18" ht="15.75" customHeight="1" x14ac:dyDescent="0.2"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</row>
    <row r="948" spans="2:18" ht="15.75" customHeight="1" x14ac:dyDescent="0.2"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</row>
    <row r="949" spans="2:18" ht="15.75" customHeight="1" x14ac:dyDescent="0.2"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</row>
    <row r="950" spans="2:18" ht="15.75" customHeight="1" x14ac:dyDescent="0.2"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</row>
    <row r="951" spans="2:18" ht="15.75" customHeight="1" x14ac:dyDescent="0.2"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</row>
    <row r="952" spans="2:18" ht="15.75" customHeight="1" x14ac:dyDescent="0.2"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</row>
    <row r="953" spans="2:18" ht="15.75" customHeight="1" x14ac:dyDescent="0.2"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</row>
    <row r="954" spans="2:18" ht="15.75" customHeight="1" x14ac:dyDescent="0.2"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</row>
    <row r="955" spans="2:18" ht="15.75" customHeight="1" x14ac:dyDescent="0.2"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</row>
    <row r="956" spans="2:18" ht="15.75" customHeight="1" x14ac:dyDescent="0.2"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</row>
    <row r="957" spans="2:18" ht="15.75" customHeight="1" x14ac:dyDescent="0.2"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</row>
    <row r="958" spans="2:18" ht="15.75" customHeight="1" x14ac:dyDescent="0.2"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</row>
    <row r="959" spans="2:18" ht="15.75" customHeight="1" x14ac:dyDescent="0.2"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</row>
    <row r="960" spans="2:18" ht="15.75" customHeight="1" x14ac:dyDescent="0.2"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</row>
    <row r="961" spans="2:18" ht="15.75" customHeight="1" x14ac:dyDescent="0.2"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</row>
    <row r="962" spans="2:18" ht="15.75" customHeight="1" x14ac:dyDescent="0.2"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</row>
    <row r="963" spans="2:18" ht="15.75" customHeight="1" x14ac:dyDescent="0.2"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</row>
    <row r="964" spans="2:18" ht="15.75" customHeight="1" x14ac:dyDescent="0.2"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</row>
    <row r="965" spans="2:18" ht="15.75" customHeight="1" x14ac:dyDescent="0.2"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</row>
    <row r="966" spans="2:18" ht="15.75" customHeight="1" x14ac:dyDescent="0.2"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</row>
    <row r="967" spans="2:18" ht="15.75" customHeight="1" x14ac:dyDescent="0.2"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</row>
    <row r="968" spans="2:18" ht="15.75" customHeight="1" x14ac:dyDescent="0.2"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</row>
    <row r="969" spans="2:18" ht="15.75" customHeight="1" x14ac:dyDescent="0.2"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</row>
    <row r="970" spans="2:18" ht="15.75" customHeight="1" x14ac:dyDescent="0.2"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</row>
    <row r="971" spans="2:18" ht="15.75" customHeight="1" x14ac:dyDescent="0.2"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</row>
    <row r="972" spans="2:18" ht="15.75" customHeight="1" x14ac:dyDescent="0.2"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</row>
    <row r="973" spans="2:18" ht="15.75" customHeight="1" x14ac:dyDescent="0.2"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</row>
    <row r="974" spans="2:18" ht="15.75" customHeight="1" x14ac:dyDescent="0.2"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</row>
    <row r="975" spans="2:18" ht="15.75" customHeight="1" x14ac:dyDescent="0.2"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</row>
    <row r="976" spans="2:18" ht="15.75" customHeight="1" x14ac:dyDescent="0.2"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</row>
    <row r="977" spans="2:18" ht="15.75" customHeight="1" x14ac:dyDescent="0.2"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</row>
    <row r="978" spans="2:18" ht="15.75" customHeight="1" x14ac:dyDescent="0.2"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</row>
    <row r="979" spans="2:18" ht="15.75" customHeight="1" x14ac:dyDescent="0.2"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5"/>
  <sheetViews>
    <sheetView workbookViewId="0">
      <selection activeCell="P34" sqref="P34"/>
    </sheetView>
  </sheetViews>
  <sheetFormatPr defaultRowHeight="12.75" x14ac:dyDescent="0.2"/>
  <cols>
    <col min="1" max="1" width="31.7109375" customWidth="1"/>
    <col min="2" max="2" width="14" style="35" bestFit="1" customWidth="1"/>
    <col min="3" max="12" width="7.7109375" style="35" bestFit="1" customWidth="1"/>
    <col min="13" max="13" width="5.28515625" style="35" bestFit="1" customWidth="1"/>
  </cols>
  <sheetData>
    <row r="1" spans="1:15" x14ac:dyDescent="0.2">
      <c r="A1" s="31" t="s">
        <v>47</v>
      </c>
      <c r="B1" s="35" t="s">
        <v>72</v>
      </c>
      <c r="O1" s="136" t="s">
        <v>164</v>
      </c>
    </row>
    <row r="3" spans="1:15" s="33" customFormat="1" x14ac:dyDescent="0.2">
      <c r="A3" s="32" t="s">
        <v>132</v>
      </c>
      <c r="B3" s="36" t="s">
        <v>131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5" s="33" customFormat="1" x14ac:dyDescent="0.2">
      <c r="A4" s="32" t="s">
        <v>130</v>
      </c>
      <c r="B4" s="37" t="s">
        <v>3</v>
      </c>
      <c r="C4" s="37" t="s">
        <v>4</v>
      </c>
      <c r="D4" s="37" t="s">
        <v>5</v>
      </c>
      <c r="E4" s="37" t="s">
        <v>6</v>
      </c>
      <c r="F4" s="37" t="s">
        <v>7</v>
      </c>
      <c r="G4" s="37" t="s">
        <v>8</v>
      </c>
      <c r="H4" s="37" t="s">
        <v>9</v>
      </c>
      <c r="I4" s="37" t="s">
        <v>10</v>
      </c>
      <c r="J4" s="37" t="s">
        <v>11</v>
      </c>
      <c r="K4" s="37" t="s">
        <v>12</v>
      </c>
      <c r="L4" s="37" t="s">
        <v>13</v>
      </c>
      <c r="M4" s="37" t="s">
        <v>133</v>
      </c>
    </row>
    <row r="5" spans="1:15" s="33" customFormat="1" x14ac:dyDescent="0.2">
      <c r="A5" s="34" t="s">
        <v>126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>
        <v>5</v>
      </c>
      <c r="M5" s="38">
        <v>5</v>
      </c>
    </row>
    <row r="6" spans="1:15" s="33" customFormat="1" x14ac:dyDescent="0.2">
      <c r="A6" s="34" t="s">
        <v>71</v>
      </c>
      <c r="B6" s="38">
        <v>1</v>
      </c>
      <c r="C6" s="38">
        <v>1</v>
      </c>
      <c r="D6" s="38"/>
      <c r="E6" s="38"/>
      <c r="F6" s="38"/>
      <c r="G6" s="38">
        <v>2</v>
      </c>
      <c r="H6" s="38">
        <v>1</v>
      </c>
      <c r="I6" s="38"/>
      <c r="J6" s="38"/>
      <c r="K6" s="38"/>
      <c r="L6" s="38"/>
      <c r="M6" s="38">
        <v>5</v>
      </c>
    </row>
    <row r="7" spans="1:15" s="33" customFormat="1" x14ac:dyDescent="0.2">
      <c r="A7" s="34" t="s">
        <v>108</v>
      </c>
      <c r="B7" s="38"/>
      <c r="C7" s="38"/>
      <c r="D7" s="38"/>
      <c r="E7" s="38"/>
      <c r="F7" s="38">
        <v>1</v>
      </c>
      <c r="G7" s="38"/>
      <c r="H7" s="38"/>
      <c r="I7" s="38"/>
      <c r="J7" s="38"/>
      <c r="K7" s="38"/>
      <c r="L7" s="38"/>
      <c r="M7" s="38">
        <v>1</v>
      </c>
    </row>
    <row r="8" spans="1:15" s="33" customFormat="1" x14ac:dyDescent="0.2">
      <c r="A8" s="34" t="s">
        <v>74</v>
      </c>
      <c r="B8" s="38">
        <v>2</v>
      </c>
      <c r="C8" s="38">
        <v>2</v>
      </c>
      <c r="D8" s="38"/>
      <c r="E8" s="38">
        <v>1</v>
      </c>
      <c r="F8" s="38"/>
      <c r="G8" s="38"/>
      <c r="H8" s="38"/>
      <c r="I8" s="38"/>
      <c r="J8" s="38"/>
      <c r="K8" s="38"/>
      <c r="L8" s="38">
        <v>1</v>
      </c>
      <c r="M8" s="38">
        <v>6</v>
      </c>
    </row>
    <row r="9" spans="1:15" s="33" customFormat="1" x14ac:dyDescent="0.2">
      <c r="A9" s="34" t="s">
        <v>103</v>
      </c>
      <c r="B9" s="38"/>
      <c r="C9" s="38"/>
      <c r="D9" s="38"/>
      <c r="E9" s="38">
        <v>1</v>
      </c>
      <c r="F9" s="38"/>
      <c r="G9" s="38"/>
      <c r="H9" s="38">
        <v>1</v>
      </c>
      <c r="I9" s="38"/>
      <c r="J9" s="38"/>
      <c r="K9" s="38"/>
      <c r="L9" s="38"/>
      <c r="M9" s="38">
        <v>2</v>
      </c>
    </row>
    <row r="10" spans="1:15" s="33" customFormat="1" x14ac:dyDescent="0.2">
      <c r="A10" s="34" t="s">
        <v>89</v>
      </c>
      <c r="B10" s="38"/>
      <c r="C10" s="38"/>
      <c r="D10" s="38">
        <v>1</v>
      </c>
      <c r="E10" s="38"/>
      <c r="F10" s="38"/>
      <c r="G10" s="38"/>
      <c r="H10" s="38"/>
      <c r="I10" s="38"/>
      <c r="J10" s="38"/>
      <c r="K10" s="38"/>
      <c r="L10" s="38"/>
      <c r="M10" s="38">
        <v>1</v>
      </c>
    </row>
    <row r="11" spans="1:15" s="33" customFormat="1" x14ac:dyDescent="0.2">
      <c r="A11" s="34" t="s">
        <v>91</v>
      </c>
      <c r="B11" s="38"/>
      <c r="C11" s="38"/>
      <c r="D11" s="38">
        <v>1</v>
      </c>
      <c r="E11" s="38"/>
      <c r="F11" s="38"/>
      <c r="G11" s="38"/>
      <c r="H11" s="38"/>
      <c r="I11" s="38"/>
      <c r="J11" s="38"/>
      <c r="K11" s="38"/>
      <c r="L11" s="38"/>
      <c r="M11" s="38">
        <v>1</v>
      </c>
    </row>
    <row r="12" spans="1:15" s="33" customFormat="1" x14ac:dyDescent="0.2">
      <c r="A12" s="34" t="s">
        <v>113</v>
      </c>
      <c r="B12" s="38"/>
      <c r="C12" s="38"/>
      <c r="D12" s="38"/>
      <c r="E12" s="38"/>
      <c r="F12" s="38"/>
      <c r="G12" s="38">
        <v>4</v>
      </c>
      <c r="H12" s="38">
        <v>3</v>
      </c>
      <c r="I12" s="38">
        <v>4</v>
      </c>
      <c r="J12" s="38">
        <v>1</v>
      </c>
      <c r="K12" s="38">
        <v>5</v>
      </c>
      <c r="L12" s="38">
        <v>5</v>
      </c>
      <c r="M12" s="38">
        <v>22</v>
      </c>
    </row>
    <row r="13" spans="1:15" s="33" customFormat="1" x14ac:dyDescent="0.2">
      <c r="A13" s="34" t="s">
        <v>76</v>
      </c>
      <c r="B13" s="38">
        <v>1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>
        <v>1</v>
      </c>
    </row>
    <row r="14" spans="1:15" s="33" customFormat="1" x14ac:dyDescent="0.2">
      <c r="A14" s="34" t="s">
        <v>115</v>
      </c>
      <c r="B14" s="38"/>
      <c r="C14" s="38"/>
      <c r="D14" s="38"/>
      <c r="E14" s="38"/>
      <c r="F14" s="38"/>
      <c r="G14" s="38">
        <v>2</v>
      </c>
      <c r="H14" s="38"/>
      <c r="I14" s="38"/>
      <c r="J14" s="38"/>
      <c r="K14" s="38"/>
      <c r="L14" s="38"/>
      <c r="M14" s="38">
        <v>2</v>
      </c>
    </row>
    <row r="15" spans="1:15" s="33" customFormat="1" x14ac:dyDescent="0.2">
      <c r="A15" s="34" t="s">
        <v>118</v>
      </c>
      <c r="B15" s="38"/>
      <c r="C15" s="38"/>
      <c r="D15" s="38"/>
      <c r="E15" s="38"/>
      <c r="F15" s="38"/>
      <c r="G15" s="38"/>
      <c r="H15" s="38">
        <v>1</v>
      </c>
      <c r="I15" s="38"/>
      <c r="J15" s="38"/>
      <c r="K15" s="38"/>
      <c r="L15" s="38"/>
      <c r="M15" s="38">
        <v>1</v>
      </c>
    </row>
    <row r="16" spans="1:15" s="33" customFormat="1" x14ac:dyDescent="0.2">
      <c r="A16" s="34" t="s">
        <v>133</v>
      </c>
      <c r="B16" s="38">
        <v>4</v>
      </c>
      <c r="C16" s="38">
        <v>3</v>
      </c>
      <c r="D16" s="38">
        <v>2</v>
      </c>
      <c r="E16" s="38">
        <v>2</v>
      </c>
      <c r="F16" s="38">
        <v>1</v>
      </c>
      <c r="G16" s="38">
        <v>8</v>
      </c>
      <c r="H16" s="38">
        <v>6</v>
      </c>
      <c r="I16" s="38">
        <v>4</v>
      </c>
      <c r="J16" s="38">
        <v>1</v>
      </c>
      <c r="K16" s="38">
        <v>5</v>
      </c>
      <c r="L16" s="38">
        <v>11</v>
      </c>
      <c r="M16" s="38">
        <v>47</v>
      </c>
    </row>
    <row r="17" spans="1:13" s="33" customFormat="1" x14ac:dyDescent="0.2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1:13" s="33" customFormat="1" x14ac:dyDescent="0.2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3" s="33" customFormat="1" x14ac:dyDescent="0.2">
      <c r="A19" s="32" t="s">
        <v>47</v>
      </c>
      <c r="B19" s="37" t="s">
        <v>51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3" s="33" customFormat="1" x14ac:dyDescent="0.2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3" s="33" customFormat="1" x14ac:dyDescent="0.2">
      <c r="A21" s="32" t="s">
        <v>132</v>
      </c>
      <c r="B21" s="36" t="s">
        <v>131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3" s="33" customFormat="1" x14ac:dyDescent="0.2">
      <c r="A22" s="32" t="s">
        <v>130</v>
      </c>
      <c r="B22" s="37" t="s">
        <v>3</v>
      </c>
      <c r="C22" s="37" t="s">
        <v>4</v>
      </c>
      <c r="D22" s="37" t="s">
        <v>5</v>
      </c>
      <c r="E22" s="37" t="s">
        <v>6</v>
      </c>
      <c r="F22" s="37" t="s">
        <v>7</v>
      </c>
      <c r="G22" s="37" t="s">
        <v>8</v>
      </c>
      <c r="H22" s="37" t="s">
        <v>9</v>
      </c>
      <c r="I22" s="37" t="s">
        <v>10</v>
      </c>
      <c r="J22" s="37" t="s">
        <v>11</v>
      </c>
      <c r="K22" s="37" t="s">
        <v>12</v>
      </c>
      <c r="L22" s="37" t="s">
        <v>13</v>
      </c>
      <c r="M22" s="37" t="s">
        <v>133</v>
      </c>
    </row>
    <row r="23" spans="1:13" s="33" customFormat="1" x14ac:dyDescent="0.2">
      <c r="A23" s="34" t="s">
        <v>94</v>
      </c>
      <c r="B23" s="38"/>
      <c r="C23" s="38"/>
      <c r="D23" s="38"/>
      <c r="E23" s="38">
        <v>1</v>
      </c>
      <c r="F23" s="38"/>
      <c r="G23" s="38"/>
      <c r="H23" s="38"/>
      <c r="I23" s="38"/>
      <c r="J23" s="38"/>
      <c r="K23" s="38"/>
      <c r="L23" s="38"/>
      <c r="M23" s="38">
        <v>1</v>
      </c>
    </row>
    <row r="24" spans="1:13" s="33" customFormat="1" x14ac:dyDescent="0.2">
      <c r="A24" s="34" t="s">
        <v>50</v>
      </c>
      <c r="B24" s="38">
        <v>3</v>
      </c>
      <c r="C24" s="38">
        <v>1</v>
      </c>
      <c r="D24" s="38"/>
      <c r="E24" s="38">
        <v>1</v>
      </c>
      <c r="F24" s="38"/>
      <c r="G24" s="38">
        <v>1</v>
      </c>
      <c r="H24" s="38">
        <v>2</v>
      </c>
      <c r="I24" s="38"/>
      <c r="J24" s="38">
        <v>1</v>
      </c>
      <c r="K24" s="38">
        <v>1</v>
      </c>
      <c r="L24" s="38"/>
      <c r="M24" s="38">
        <v>10</v>
      </c>
    </row>
    <row r="25" spans="1:13" s="33" customFormat="1" x14ac:dyDescent="0.2">
      <c r="A25" s="34" t="s">
        <v>106</v>
      </c>
      <c r="B25" s="38"/>
      <c r="C25" s="38"/>
      <c r="D25" s="38"/>
      <c r="E25" s="38"/>
      <c r="F25" s="38">
        <v>1</v>
      </c>
      <c r="G25" s="38"/>
      <c r="H25" s="38"/>
      <c r="I25" s="38"/>
      <c r="J25" s="38"/>
      <c r="K25" s="38"/>
      <c r="L25" s="38">
        <v>1</v>
      </c>
      <c r="M25" s="38">
        <v>2</v>
      </c>
    </row>
    <row r="26" spans="1:13" s="33" customFormat="1" x14ac:dyDescent="0.2">
      <c r="A26" s="34" t="s">
        <v>53</v>
      </c>
      <c r="B26" s="38">
        <v>18</v>
      </c>
      <c r="C26" s="38">
        <v>13</v>
      </c>
      <c r="D26" s="38">
        <v>14</v>
      </c>
      <c r="E26" s="38">
        <v>4</v>
      </c>
      <c r="F26" s="38"/>
      <c r="G26" s="38">
        <v>5</v>
      </c>
      <c r="H26" s="38">
        <v>12</v>
      </c>
      <c r="I26" s="38">
        <v>4</v>
      </c>
      <c r="J26" s="38">
        <v>3</v>
      </c>
      <c r="K26" s="38">
        <v>6</v>
      </c>
      <c r="L26" s="38">
        <v>10</v>
      </c>
      <c r="M26" s="38">
        <v>89</v>
      </c>
    </row>
    <row r="27" spans="1:13" s="33" customFormat="1" x14ac:dyDescent="0.2">
      <c r="A27" s="34" t="s">
        <v>55</v>
      </c>
      <c r="B27" s="38">
        <v>1</v>
      </c>
      <c r="C27" s="38"/>
      <c r="D27" s="38">
        <v>1</v>
      </c>
      <c r="E27" s="38">
        <v>4</v>
      </c>
      <c r="F27" s="38">
        <v>1</v>
      </c>
      <c r="G27" s="38"/>
      <c r="H27" s="38"/>
      <c r="I27" s="38"/>
      <c r="J27" s="38"/>
      <c r="K27" s="38"/>
      <c r="L27" s="38"/>
      <c r="M27" s="38">
        <v>7</v>
      </c>
    </row>
    <row r="28" spans="1:13" s="33" customFormat="1" x14ac:dyDescent="0.2">
      <c r="A28" s="34" t="s">
        <v>80</v>
      </c>
      <c r="B28" s="38"/>
      <c r="C28" s="38">
        <v>1</v>
      </c>
      <c r="D28" s="38">
        <v>3</v>
      </c>
      <c r="E28" s="38">
        <v>1</v>
      </c>
      <c r="F28" s="38">
        <v>1</v>
      </c>
      <c r="G28" s="38">
        <v>1</v>
      </c>
      <c r="H28" s="38">
        <v>2</v>
      </c>
      <c r="I28" s="38"/>
      <c r="J28" s="38">
        <v>2</v>
      </c>
      <c r="K28" s="38">
        <v>1</v>
      </c>
      <c r="L28" s="38">
        <v>2</v>
      </c>
      <c r="M28" s="38">
        <v>14</v>
      </c>
    </row>
    <row r="29" spans="1:13" s="33" customFormat="1" x14ac:dyDescent="0.2">
      <c r="A29" s="34" t="s">
        <v>57</v>
      </c>
      <c r="B29" s="38">
        <v>2</v>
      </c>
      <c r="C29" s="38">
        <v>1</v>
      </c>
      <c r="D29" s="38">
        <v>2</v>
      </c>
      <c r="E29" s="38">
        <v>1</v>
      </c>
      <c r="F29" s="38">
        <v>4</v>
      </c>
      <c r="G29" s="38">
        <v>6</v>
      </c>
      <c r="H29" s="38">
        <v>4</v>
      </c>
      <c r="I29" s="38"/>
      <c r="J29" s="38"/>
      <c r="K29" s="38">
        <v>3</v>
      </c>
      <c r="L29" s="38">
        <v>3</v>
      </c>
      <c r="M29" s="38">
        <v>26</v>
      </c>
    </row>
    <row r="30" spans="1:13" s="33" customFormat="1" x14ac:dyDescent="0.2">
      <c r="A30" s="34" t="s">
        <v>83</v>
      </c>
      <c r="B30" s="38"/>
      <c r="C30" s="38"/>
      <c r="D30" s="38">
        <v>1</v>
      </c>
      <c r="E30" s="38"/>
      <c r="F30" s="38"/>
      <c r="G30" s="38"/>
      <c r="H30" s="38"/>
      <c r="I30" s="38"/>
      <c r="J30" s="38"/>
      <c r="K30" s="38"/>
      <c r="L30" s="38"/>
      <c r="M30" s="38">
        <v>1</v>
      </c>
    </row>
    <row r="31" spans="1:13" s="33" customFormat="1" x14ac:dyDescent="0.2">
      <c r="A31" s="34" t="s">
        <v>59</v>
      </c>
      <c r="B31" s="38">
        <v>3</v>
      </c>
      <c r="C31" s="38">
        <v>4</v>
      </c>
      <c r="D31" s="38">
        <v>6</v>
      </c>
      <c r="E31" s="38"/>
      <c r="F31" s="38">
        <v>2</v>
      </c>
      <c r="G31" s="38">
        <v>6</v>
      </c>
      <c r="H31" s="38">
        <v>4</v>
      </c>
      <c r="I31" s="38">
        <v>2</v>
      </c>
      <c r="J31" s="38">
        <v>5</v>
      </c>
      <c r="K31" s="38">
        <v>4</v>
      </c>
      <c r="L31" s="38">
        <v>2</v>
      </c>
      <c r="M31" s="38">
        <v>38</v>
      </c>
    </row>
    <row r="32" spans="1:13" s="33" customFormat="1" x14ac:dyDescent="0.2">
      <c r="A32" s="34" t="s">
        <v>96</v>
      </c>
      <c r="B32" s="38"/>
      <c r="C32" s="38"/>
      <c r="D32" s="38"/>
      <c r="E32" s="38">
        <v>2</v>
      </c>
      <c r="F32" s="38"/>
      <c r="G32" s="38"/>
      <c r="H32" s="38"/>
      <c r="I32" s="38"/>
      <c r="J32" s="38">
        <v>1</v>
      </c>
      <c r="K32" s="38"/>
      <c r="L32" s="38"/>
      <c r="M32" s="38">
        <v>3</v>
      </c>
    </row>
    <row r="33" spans="1:13" s="33" customFormat="1" x14ac:dyDescent="0.2">
      <c r="A33" s="34" t="s">
        <v>98</v>
      </c>
      <c r="B33" s="38"/>
      <c r="C33" s="38"/>
      <c r="D33" s="38"/>
      <c r="E33" s="38">
        <v>2</v>
      </c>
      <c r="F33" s="38"/>
      <c r="G33" s="38"/>
      <c r="H33" s="38"/>
      <c r="I33" s="38"/>
      <c r="J33" s="38"/>
      <c r="K33" s="38"/>
      <c r="L33" s="38"/>
      <c r="M33" s="38">
        <v>2</v>
      </c>
    </row>
    <row r="34" spans="1:13" s="33" customFormat="1" x14ac:dyDescent="0.2">
      <c r="A34" s="34" t="s">
        <v>85</v>
      </c>
      <c r="B34" s="38"/>
      <c r="C34" s="38"/>
      <c r="D34" s="38">
        <v>1</v>
      </c>
      <c r="E34" s="38">
        <v>3</v>
      </c>
      <c r="F34" s="38"/>
      <c r="G34" s="38"/>
      <c r="H34" s="38"/>
      <c r="I34" s="38"/>
      <c r="J34" s="38"/>
      <c r="K34" s="38"/>
      <c r="L34" s="38"/>
      <c r="M34" s="38">
        <v>4</v>
      </c>
    </row>
    <row r="35" spans="1:13" s="33" customFormat="1" x14ac:dyDescent="0.2">
      <c r="A35" s="34" t="s">
        <v>61</v>
      </c>
      <c r="B35" s="38">
        <v>1</v>
      </c>
      <c r="C35" s="38">
        <v>4</v>
      </c>
      <c r="D35" s="38">
        <v>10</v>
      </c>
      <c r="E35" s="38">
        <v>3</v>
      </c>
      <c r="F35" s="38">
        <v>5</v>
      </c>
      <c r="G35" s="38">
        <v>4</v>
      </c>
      <c r="H35" s="38">
        <v>7</v>
      </c>
      <c r="I35" s="38">
        <v>7</v>
      </c>
      <c r="J35" s="38">
        <v>5</v>
      </c>
      <c r="K35" s="38">
        <v>4</v>
      </c>
      <c r="L35" s="38">
        <v>6</v>
      </c>
      <c r="M35" s="38">
        <v>56</v>
      </c>
    </row>
    <row r="36" spans="1:13" s="33" customFormat="1" x14ac:dyDescent="0.2">
      <c r="A36" s="34" t="s">
        <v>63</v>
      </c>
      <c r="B36" s="38">
        <v>6</v>
      </c>
      <c r="C36" s="38">
        <v>3</v>
      </c>
      <c r="D36" s="38"/>
      <c r="E36" s="38">
        <v>5</v>
      </c>
      <c r="F36" s="38">
        <v>1</v>
      </c>
      <c r="G36" s="38">
        <v>3</v>
      </c>
      <c r="H36" s="38">
        <v>1</v>
      </c>
      <c r="I36" s="38"/>
      <c r="J36" s="38"/>
      <c r="K36" s="38"/>
      <c r="L36" s="38"/>
      <c r="M36" s="38">
        <v>19</v>
      </c>
    </row>
    <row r="37" spans="1:13" s="33" customFormat="1" x14ac:dyDescent="0.2">
      <c r="A37" s="34" t="s">
        <v>65</v>
      </c>
      <c r="B37" s="38">
        <v>6</v>
      </c>
      <c r="C37" s="38">
        <v>2</v>
      </c>
      <c r="D37" s="38">
        <v>11</v>
      </c>
      <c r="E37" s="38">
        <v>4</v>
      </c>
      <c r="F37" s="38">
        <v>4</v>
      </c>
      <c r="G37" s="38">
        <v>4</v>
      </c>
      <c r="H37" s="38">
        <v>7</v>
      </c>
      <c r="I37" s="38">
        <v>5</v>
      </c>
      <c r="J37" s="38">
        <v>6</v>
      </c>
      <c r="K37" s="38">
        <v>1</v>
      </c>
      <c r="L37" s="38">
        <v>5</v>
      </c>
      <c r="M37" s="38">
        <v>55</v>
      </c>
    </row>
    <row r="38" spans="1:13" s="33" customFormat="1" x14ac:dyDescent="0.2">
      <c r="A38" s="34" t="s">
        <v>111</v>
      </c>
      <c r="B38" s="38"/>
      <c r="C38" s="38"/>
      <c r="D38" s="38"/>
      <c r="E38" s="38"/>
      <c r="F38" s="38"/>
      <c r="G38" s="38">
        <v>1</v>
      </c>
      <c r="H38" s="38">
        <v>11</v>
      </c>
      <c r="I38" s="38">
        <v>6</v>
      </c>
      <c r="J38" s="38">
        <v>6</v>
      </c>
      <c r="K38" s="38">
        <v>10</v>
      </c>
      <c r="L38" s="38">
        <v>1</v>
      </c>
      <c r="M38" s="38">
        <v>35</v>
      </c>
    </row>
    <row r="39" spans="1:13" s="33" customFormat="1" x14ac:dyDescent="0.2">
      <c r="A39" s="34" t="s">
        <v>67</v>
      </c>
      <c r="B39" s="38">
        <v>1</v>
      </c>
      <c r="C39" s="38">
        <v>2</v>
      </c>
      <c r="D39" s="38">
        <v>1</v>
      </c>
      <c r="E39" s="38">
        <v>1</v>
      </c>
      <c r="F39" s="38"/>
      <c r="G39" s="38"/>
      <c r="H39" s="38">
        <v>1</v>
      </c>
      <c r="I39" s="38"/>
      <c r="J39" s="38"/>
      <c r="K39" s="38">
        <v>1</v>
      </c>
      <c r="L39" s="38"/>
      <c r="M39" s="38">
        <v>7</v>
      </c>
    </row>
    <row r="40" spans="1:13" s="33" customFormat="1" x14ac:dyDescent="0.2">
      <c r="A40" s="34" t="s">
        <v>124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>
        <v>1</v>
      </c>
      <c r="M40" s="38">
        <v>1</v>
      </c>
    </row>
    <row r="41" spans="1:13" s="33" customFormat="1" x14ac:dyDescent="0.2">
      <c r="A41" s="34" t="s">
        <v>87</v>
      </c>
      <c r="B41" s="38"/>
      <c r="C41" s="38"/>
      <c r="D41" s="38">
        <v>2</v>
      </c>
      <c r="E41" s="38">
        <v>4</v>
      </c>
      <c r="F41" s="38">
        <v>2</v>
      </c>
      <c r="G41" s="38">
        <v>1</v>
      </c>
      <c r="H41" s="38"/>
      <c r="I41" s="38"/>
      <c r="J41" s="38"/>
      <c r="K41" s="38"/>
      <c r="L41" s="38">
        <v>1</v>
      </c>
      <c r="M41" s="38">
        <v>10</v>
      </c>
    </row>
    <row r="42" spans="1:13" s="33" customFormat="1" x14ac:dyDescent="0.2">
      <c r="A42" s="34" t="s">
        <v>100</v>
      </c>
      <c r="B42" s="38"/>
      <c r="C42" s="38"/>
      <c r="D42" s="38"/>
      <c r="E42" s="38">
        <v>1</v>
      </c>
      <c r="F42" s="38"/>
      <c r="G42" s="38"/>
      <c r="H42" s="38"/>
      <c r="I42" s="38"/>
      <c r="J42" s="38"/>
      <c r="K42" s="38"/>
      <c r="L42" s="38"/>
      <c r="M42" s="38">
        <v>1</v>
      </c>
    </row>
    <row r="43" spans="1:13" s="33" customFormat="1" x14ac:dyDescent="0.2">
      <c r="A43" s="34" t="s">
        <v>102</v>
      </c>
      <c r="B43" s="38"/>
      <c r="C43" s="38"/>
      <c r="D43" s="38"/>
      <c r="E43" s="38">
        <v>1</v>
      </c>
      <c r="F43" s="38"/>
      <c r="G43" s="38"/>
      <c r="H43" s="38"/>
      <c r="I43" s="38"/>
      <c r="J43" s="38"/>
      <c r="K43" s="38"/>
      <c r="L43" s="38"/>
      <c r="M43" s="38">
        <v>1</v>
      </c>
    </row>
    <row r="44" spans="1:13" s="33" customFormat="1" x14ac:dyDescent="0.2">
      <c r="A44" s="34" t="s">
        <v>69</v>
      </c>
      <c r="B44" s="38">
        <v>10</v>
      </c>
      <c r="C44" s="38">
        <v>21</v>
      </c>
      <c r="D44" s="38">
        <v>11</v>
      </c>
      <c r="E44" s="38">
        <v>2</v>
      </c>
      <c r="F44" s="38">
        <v>2</v>
      </c>
      <c r="G44" s="38">
        <v>8</v>
      </c>
      <c r="H44" s="38">
        <v>7</v>
      </c>
      <c r="I44" s="38">
        <v>1</v>
      </c>
      <c r="J44" s="38">
        <v>7</v>
      </c>
      <c r="K44" s="38">
        <v>1</v>
      </c>
      <c r="L44" s="38">
        <v>2</v>
      </c>
      <c r="M44" s="38">
        <v>72</v>
      </c>
    </row>
    <row r="45" spans="1:13" s="33" customFormat="1" x14ac:dyDescent="0.2">
      <c r="A45" s="34" t="s">
        <v>133</v>
      </c>
      <c r="B45" s="38">
        <v>51</v>
      </c>
      <c r="C45" s="38">
        <v>52</v>
      </c>
      <c r="D45" s="38">
        <v>63</v>
      </c>
      <c r="E45" s="38">
        <v>40</v>
      </c>
      <c r="F45" s="38">
        <v>23</v>
      </c>
      <c r="G45" s="38">
        <v>40</v>
      </c>
      <c r="H45" s="38">
        <v>58</v>
      </c>
      <c r="I45" s="38">
        <v>25</v>
      </c>
      <c r="J45" s="38">
        <v>36</v>
      </c>
      <c r="K45" s="38">
        <v>32</v>
      </c>
      <c r="L45" s="38">
        <v>34</v>
      </c>
      <c r="M45" s="38">
        <v>454</v>
      </c>
    </row>
  </sheetData>
  <pageMargins left="0.7" right="0.7" top="0.75" bottom="0.75" header="0.3" footer="0.3"/>
  <pageSetup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8"/>
  <sheetViews>
    <sheetView workbookViewId="0">
      <selection activeCell="P18" sqref="P18"/>
    </sheetView>
  </sheetViews>
  <sheetFormatPr defaultRowHeight="12.75" x14ac:dyDescent="0.2"/>
  <cols>
    <col min="1" max="1" width="28.85546875" style="99" customWidth="1"/>
    <col min="2" max="13" width="9.42578125" style="114" customWidth="1"/>
    <col min="14" max="16384" width="9.140625" style="99"/>
  </cols>
  <sheetData>
    <row r="1" spans="1:14" x14ac:dyDescent="0.2">
      <c r="A1" s="99" t="s">
        <v>154</v>
      </c>
      <c r="N1" s="135" t="s">
        <v>165</v>
      </c>
    </row>
    <row r="4" spans="1:14" x14ac:dyDescent="0.2">
      <c r="A4" s="115" t="s">
        <v>134</v>
      </c>
      <c r="B4" s="116" t="s">
        <v>3</v>
      </c>
      <c r="C4" s="116" t="s">
        <v>4</v>
      </c>
      <c r="D4" s="116" t="s">
        <v>5</v>
      </c>
      <c r="E4" s="116" t="s">
        <v>6</v>
      </c>
      <c r="F4" s="116" t="s">
        <v>7</v>
      </c>
      <c r="G4" s="116" t="s">
        <v>8</v>
      </c>
      <c r="H4" s="116" t="s">
        <v>9</v>
      </c>
      <c r="I4" s="116" t="s">
        <v>10</v>
      </c>
      <c r="J4" s="116" t="s">
        <v>11</v>
      </c>
      <c r="K4" s="116" t="s">
        <v>12</v>
      </c>
      <c r="L4" s="116" t="s">
        <v>13</v>
      </c>
      <c r="M4" s="116" t="s">
        <v>133</v>
      </c>
    </row>
    <row r="5" spans="1:14" x14ac:dyDescent="0.2">
      <c r="A5" s="99" t="s">
        <v>126</v>
      </c>
      <c r="L5" s="114">
        <v>5</v>
      </c>
      <c r="M5" s="114">
        <v>5</v>
      </c>
    </row>
    <row r="6" spans="1:14" x14ac:dyDescent="0.2">
      <c r="A6" s="99" t="s">
        <v>71</v>
      </c>
      <c r="B6" s="114">
        <v>1</v>
      </c>
      <c r="C6" s="114">
        <v>1</v>
      </c>
      <c r="G6" s="114">
        <v>2</v>
      </c>
      <c r="H6" s="114">
        <v>1</v>
      </c>
      <c r="M6" s="114">
        <v>5</v>
      </c>
    </row>
    <row r="7" spans="1:14" x14ac:dyDescent="0.2">
      <c r="A7" s="99" t="s">
        <v>80</v>
      </c>
      <c r="B7" s="114">
        <v>2</v>
      </c>
      <c r="C7" s="114">
        <v>2</v>
      </c>
      <c r="E7" s="114">
        <v>1</v>
      </c>
      <c r="F7" s="114">
        <v>1</v>
      </c>
      <c r="L7" s="114">
        <v>1</v>
      </c>
      <c r="M7" s="114">
        <v>6</v>
      </c>
    </row>
    <row r="8" spans="1:14" x14ac:dyDescent="0.2">
      <c r="A8" s="99" t="s">
        <v>103</v>
      </c>
      <c r="E8" s="114">
        <v>1</v>
      </c>
      <c r="H8" s="114">
        <v>1</v>
      </c>
      <c r="M8" s="114">
        <v>2</v>
      </c>
    </row>
    <row r="9" spans="1:14" x14ac:dyDescent="0.2">
      <c r="A9" s="99" t="s">
        <v>89</v>
      </c>
      <c r="D9" s="114">
        <v>1</v>
      </c>
      <c r="M9" s="114">
        <v>1</v>
      </c>
    </row>
    <row r="10" spans="1:14" x14ac:dyDescent="0.2">
      <c r="A10" s="99" t="s">
        <v>91</v>
      </c>
      <c r="D10" s="114">
        <v>1</v>
      </c>
      <c r="M10" s="114">
        <v>1</v>
      </c>
    </row>
    <row r="11" spans="1:14" x14ac:dyDescent="0.2">
      <c r="A11" s="99" t="s">
        <v>113</v>
      </c>
      <c r="G11" s="114">
        <v>4</v>
      </c>
      <c r="H11" s="114">
        <v>3</v>
      </c>
      <c r="I11" s="114">
        <v>4</v>
      </c>
      <c r="J11" s="114">
        <v>1</v>
      </c>
      <c r="K11" s="114">
        <v>5</v>
      </c>
      <c r="L11" s="114">
        <v>5</v>
      </c>
      <c r="M11" s="114">
        <v>22</v>
      </c>
    </row>
    <row r="12" spans="1:14" x14ac:dyDescent="0.2">
      <c r="A12" s="115" t="s">
        <v>63</v>
      </c>
      <c r="B12" s="116">
        <v>1</v>
      </c>
      <c r="C12" s="116"/>
      <c r="D12" s="116"/>
      <c r="E12" s="116"/>
      <c r="F12" s="116"/>
      <c r="G12" s="116">
        <v>2</v>
      </c>
      <c r="H12" s="116">
        <v>1</v>
      </c>
      <c r="I12" s="116"/>
      <c r="J12" s="116"/>
      <c r="K12" s="116"/>
      <c r="L12" s="116"/>
      <c r="M12" s="116">
        <v>1</v>
      </c>
    </row>
    <row r="13" spans="1:14" x14ac:dyDescent="0.2">
      <c r="A13" s="99" t="s">
        <v>133</v>
      </c>
      <c r="B13" s="114">
        <v>4</v>
      </c>
      <c r="C13" s="114">
        <v>3</v>
      </c>
      <c r="D13" s="114">
        <v>2</v>
      </c>
      <c r="E13" s="114">
        <v>2</v>
      </c>
      <c r="F13" s="114">
        <v>1</v>
      </c>
      <c r="G13" s="114">
        <v>8</v>
      </c>
      <c r="H13" s="114">
        <v>6</v>
      </c>
      <c r="I13" s="114">
        <v>4</v>
      </c>
      <c r="J13" s="114">
        <v>1</v>
      </c>
      <c r="K13" s="114">
        <v>5</v>
      </c>
      <c r="L13" s="114">
        <v>11</v>
      </c>
      <c r="M13" s="114">
        <v>47</v>
      </c>
    </row>
    <row r="19" spans="1:13" x14ac:dyDescent="0.2">
      <c r="A19" s="115" t="s">
        <v>135</v>
      </c>
      <c r="B19" s="116" t="s">
        <v>3</v>
      </c>
      <c r="C19" s="116" t="s">
        <v>4</v>
      </c>
      <c r="D19" s="116" t="s">
        <v>5</v>
      </c>
      <c r="E19" s="116" t="s">
        <v>6</v>
      </c>
      <c r="F19" s="116" t="s">
        <v>7</v>
      </c>
      <c r="G19" s="116" t="s">
        <v>8</v>
      </c>
      <c r="H19" s="116" t="s">
        <v>9</v>
      </c>
      <c r="I19" s="116" t="s">
        <v>10</v>
      </c>
      <c r="J19" s="116" t="s">
        <v>11</v>
      </c>
      <c r="K19" s="116" t="s">
        <v>12</v>
      </c>
      <c r="L19" s="116" t="s">
        <v>13</v>
      </c>
      <c r="M19" s="116" t="s">
        <v>133</v>
      </c>
    </row>
    <row r="20" spans="1:13" x14ac:dyDescent="0.2">
      <c r="A20" s="99" t="s">
        <v>94</v>
      </c>
      <c r="E20" s="114">
        <v>1</v>
      </c>
      <c r="M20" s="114">
        <v>1</v>
      </c>
    </row>
    <row r="21" spans="1:13" x14ac:dyDescent="0.2">
      <c r="A21" s="99" t="s">
        <v>50</v>
      </c>
      <c r="B21" s="114">
        <v>3</v>
      </c>
      <c r="C21" s="114">
        <v>1</v>
      </c>
      <c r="E21" s="114">
        <v>1</v>
      </c>
      <c r="G21" s="114">
        <v>1</v>
      </c>
      <c r="H21" s="114">
        <v>2</v>
      </c>
      <c r="J21" s="114">
        <v>1</v>
      </c>
      <c r="K21" s="114">
        <v>1</v>
      </c>
      <c r="M21" s="114">
        <v>10</v>
      </c>
    </row>
    <row r="22" spans="1:13" x14ac:dyDescent="0.2">
      <c r="A22" s="99" t="s">
        <v>106</v>
      </c>
      <c r="F22" s="114">
        <v>1</v>
      </c>
      <c r="L22" s="114">
        <v>1</v>
      </c>
      <c r="M22" s="114">
        <v>2</v>
      </c>
    </row>
    <row r="23" spans="1:13" x14ac:dyDescent="0.2">
      <c r="A23" s="99" t="s">
        <v>53</v>
      </c>
      <c r="B23" s="114">
        <v>18</v>
      </c>
      <c r="C23" s="114">
        <v>13</v>
      </c>
      <c r="D23" s="114">
        <v>14</v>
      </c>
      <c r="E23" s="114">
        <v>4</v>
      </c>
      <c r="G23" s="114">
        <v>5</v>
      </c>
      <c r="H23" s="114">
        <v>12</v>
      </c>
      <c r="I23" s="114">
        <v>4</v>
      </c>
      <c r="J23" s="114">
        <v>3</v>
      </c>
      <c r="K23" s="114">
        <v>6</v>
      </c>
      <c r="L23" s="114">
        <v>10</v>
      </c>
      <c r="M23" s="114">
        <v>89</v>
      </c>
    </row>
    <row r="24" spans="1:13" x14ac:dyDescent="0.2">
      <c r="A24" s="99" t="s">
        <v>55</v>
      </c>
      <c r="B24" s="114">
        <v>1</v>
      </c>
      <c r="D24" s="114">
        <v>1</v>
      </c>
      <c r="E24" s="114">
        <v>4</v>
      </c>
      <c r="F24" s="114">
        <v>1</v>
      </c>
      <c r="M24" s="114">
        <v>7</v>
      </c>
    </row>
    <row r="25" spans="1:13" x14ac:dyDescent="0.2">
      <c r="A25" s="99" t="s">
        <v>80</v>
      </c>
      <c r="C25" s="114">
        <v>1</v>
      </c>
      <c r="D25" s="114">
        <v>3</v>
      </c>
      <c r="E25" s="114">
        <v>1</v>
      </c>
      <c r="F25" s="114">
        <v>1</v>
      </c>
      <c r="G25" s="114">
        <v>1</v>
      </c>
      <c r="H25" s="114">
        <v>2</v>
      </c>
      <c r="J25" s="114">
        <v>2</v>
      </c>
      <c r="K25" s="114">
        <v>1</v>
      </c>
      <c r="L25" s="114">
        <v>2</v>
      </c>
      <c r="M25" s="114">
        <v>14</v>
      </c>
    </row>
    <row r="26" spans="1:13" x14ac:dyDescent="0.2">
      <c r="A26" s="99" t="s">
        <v>57</v>
      </c>
      <c r="B26" s="114">
        <v>2</v>
      </c>
      <c r="C26" s="114">
        <v>1</v>
      </c>
      <c r="D26" s="114">
        <v>2</v>
      </c>
      <c r="E26" s="114">
        <v>1</v>
      </c>
      <c r="F26" s="114">
        <v>4</v>
      </c>
      <c r="G26" s="114">
        <v>6</v>
      </c>
      <c r="H26" s="114">
        <v>4</v>
      </c>
      <c r="K26" s="114">
        <v>3</v>
      </c>
      <c r="L26" s="114">
        <v>3</v>
      </c>
      <c r="M26" s="114">
        <v>26</v>
      </c>
    </row>
    <row r="27" spans="1:13" x14ac:dyDescent="0.2">
      <c r="A27" s="99" t="s">
        <v>83</v>
      </c>
      <c r="D27" s="114">
        <v>1</v>
      </c>
      <c r="M27" s="114">
        <v>1</v>
      </c>
    </row>
    <row r="28" spans="1:13" x14ac:dyDescent="0.2">
      <c r="A28" s="99" t="s">
        <v>59</v>
      </c>
      <c r="B28" s="114">
        <v>3</v>
      </c>
      <c r="C28" s="114">
        <v>4</v>
      </c>
      <c r="D28" s="114">
        <v>6</v>
      </c>
      <c r="F28" s="114">
        <v>2</v>
      </c>
      <c r="G28" s="114">
        <v>6</v>
      </c>
      <c r="H28" s="114">
        <v>4</v>
      </c>
      <c r="I28" s="114">
        <v>2</v>
      </c>
      <c r="J28" s="114">
        <v>5</v>
      </c>
      <c r="K28" s="114">
        <v>4</v>
      </c>
      <c r="L28" s="114">
        <v>2</v>
      </c>
      <c r="M28" s="114">
        <v>38</v>
      </c>
    </row>
    <row r="29" spans="1:13" x14ac:dyDescent="0.2">
      <c r="A29" s="99" t="s">
        <v>96</v>
      </c>
      <c r="E29" s="114">
        <v>2</v>
      </c>
      <c r="J29" s="114">
        <v>1</v>
      </c>
      <c r="M29" s="114">
        <v>3</v>
      </c>
    </row>
    <row r="30" spans="1:13" x14ac:dyDescent="0.2">
      <c r="A30" s="99" t="s">
        <v>98</v>
      </c>
      <c r="E30" s="114">
        <v>2</v>
      </c>
      <c r="M30" s="114">
        <v>2</v>
      </c>
    </row>
    <row r="31" spans="1:13" x14ac:dyDescent="0.2">
      <c r="A31" s="99" t="s">
        <v>85</v>
      </c>
      <c r="D31" s="114">
        <v>1</v>
      </c>
      <c r="E31" s="114">
        <v>3</v>
      </c>
      <c r="M31" s="114">
        <v>4</v>
      </c>
    </row>
    <row r="32" spans="1:13" x14ac:dyDescent="0.2">
      <c r="A32" s="99" t="s">
        <v>61</v>
      </c>
      <c r="B32" s="114">
        <v>1</v>
      </c>
      <c r="C32" s="114">
        <v>4</v>
      </c>
      <c r="D32" s="114">
        <v>10</v>
      </c>
      <c r="E32" s="114">
        <v>3</v>
      </c>
      <c r="F32" s="114">
        <v>5</v>
      </c>
      <c r="G32" s="114">
        <v>4</v>
      </c>
      <c r="H32" s="114">
        <v>7</v>
      </c>
      <c r="I32" s="114">
        <v>7</v>
      </c>
      <c r="J32" s="114">
        <v>5</v>
      </c>
      <c r="K32" s="114">
        <v>4</v>
      </c>
      <c r="L32" s="114">
        <v>6</v>
      </c>
      <c r="M32" s="114">
        <v>56</v>
      </c>
    </row>
    <row r="33" spans="1:13" x14ac:dyDescent="0.2">
      <c r="A33" s="99" t="s">
        <v>63</v>
      </c>
      <c r="B33" s="114">
        <v>6</v>
      </c>
      <c r="C33" s="114">
        <v>3</v>
      </c>
      <c r="E33" s="114">
        <v>5</v>
      </c>
      <c r="F33" s="114">
        <v>1</v>
      </c>
      <c r="G33" s="114">
        <v>3</v>
      </c>
      <c r="H33" s="114">
        <v>1</v>
      </c>
      <c r="M33" s="114">
        <v>19</v>
      </c>
    </row>
    <row r="34" spans="1:13" x14ac:dyDescent="0.2">
      <c r="A34" s="99" t="s">
        <v>65</v>
      </c>
      <c r="B34" s="114">
        <v>6</v>
      </c>
      <c r="C34" s="114">
        <v>2</v>
      </c>
      <c r="D34" s="114">
        <v>11</v>
      </c>
      <c r="E34" s="114">
        <v>4</v>
      </c>
      <c r="F34" s="114">
        <v>4</v>
      </c>
      <c r="G34" s="114">
        <v>4</v>
      </c>
      <c r="H34" s="114">
        <v>7</v>
      </c>
      <c r="I34" s="114">
        <v>5</v>
      </c>
      <c r="J34" s="114">
        <v>6</v>
      </c>
      <c r="K34" s="114">
        <v>1</v>
      </c>
      <c r="L34" s="114">
        <v>5</v>
      </c>
      <c r="M34" s="114">
        <v>55</v>
      </c>
    </row>
    <row r="35" spans="1:13" x14ac:dyDescent="0.2">
      <c r="A35" s="99" t="s">
        <v>111</v>
      </c>
      <c r="G35" s="114">
        <v>1</v>
      </c>
      <c r="H35" s="114">
        <v>11</v>
      </c>
      <c r="I35" s="114">
        <v>6</v>
      </c>
      <c r="J35" s="114">
        <v>6</v>
      </c>
      <c r="K35" s="114">
        <v>10</v>
      </c>
      <c r="L35" s="114">
        <v>1</v>
      </c>
      <c r="M35" s="114">
        <v>35</v>
      </c>
    </row>
    <row r="36" spans="1:13" x14ac:dyDescent="0.2">
      <c r="A36" s="99" t="s">
        <v>67</v>
      </c>
      <c r="B36" s="114">
        <v>1</v>
      </c>
      <c r="C36" s="114">
        <v>2</v>
      </c>
      <c r="D36" s="114">
        <v>1</v>
      </c>
      <c r="E36" s="114">
        <v>1</v>
      </c>
      <c r="H36" s="114">
        <v>1</v>
      </c>
      <c r="K36" s="114">
        <v>1</v>
      </c>
      <c r="M36" s="114">
        <v>7</v>
      </c>
    </row>
    <row r="37" spans="1:13" x14ac:dyDescent="0.2">
      <c r="A37" s="99" t="s">
        <v>124</v>
      </c>
      <c r="L37" s="114">
        <v>1</v>
      </c>
      <c r="M37" s="114">
        <v>1</v>
      </c>
    </row>
    <row r="38" spans="1:13" x14ac:dyDescent="0.2">
      <c r="A38" s="99" t="s">
        <v>87</v>
      </c>
      <c r="D38" s="114">
        <v>2</v>
      </c>
      <c r="E38" s="114">
        <v>4</v>
      </c>
      <c r="F38" s="114">
        <v>2</v>
      </c>
      <c r="G38" s="114">
        <v>1</v>
      </c>
      <c r="L38" s="114">
        <v>1</v>
      </c>
      <c r="M38" s="114">
        <v>10</v>
      </c>
    </row>
    <row r="39" spans="1:13" x14ac:dyDescent="0.2">
      <c r="A39" s="99" t="s">
        <v>100</v>
      </c>
      <c r="E39" s="114">
        <v>1</v>
      </c>
      <c r="M39" s="114">
        <v>1</v>
      </c>
    </row>
    <row r="40" spans="1:13" x14ac:dyDescent="0.2">
      <c r="A40" s="99" t="s">
        <v>102</v>
      </c>
      <c r="E40" s="114">
        <v>1</v>
      </c>
      <c r="M40" s="114">
        <v>1</v>
      </c>
    </row>
    <row r="41" spans="1:13" x14ac:dyDescent="0.2">
      <c r="A41" s="115" t="s">
        <v>69</v>
      </c>
      <c r="B41" s="116">
        <v>10</v>
      </c>
      <c r="C41" s="116">
        <v>21</v>
      </c>
      <c r="D41" s="116">
        <v>11</v>
      </c>
      <c r="E41" s="116">
        <v>2</v>
      </c>
      <c r="F41" s="116">
        <v>2</v>
      </c>
      <c r="G41" s="116">
        <v>8</v>
      </c>
      <c r="H41" s="116">
        <v>7</v>
      </c>
      <c r="I41" s="116">
        <v>1</v>
      </c>
      <c r="J41" s="116">
        <v>7</v>
      </c>
      <c r="K41" s="116">
        <v>1</v>
      </c>
      <c r="L41" s="116">
        <v>2</v>
      </c>
      <c r="M41" s="116">
        <v>72</v>
      </c>
    </row>
    <row r="42" spans="1:13" x14ac:dyDescent="0.2">
      <c r="A42" s="99" t="s">
        <v>133</v>
      </c>
      <c r="B42" s="114">
        <v>51</v>
      </c>
      <c r="C42" s="114">
        <v>52</v>
      </c>
      <c r="D42" s="114">
        <v>63</v>
      </c>
      <c r="E42" s="114">
        <v>40</v>
      </c>
      <c r="F42" s="114">
        <v>23</v>
      </c>
      <c r="G42" s="114">
        <v>40</v>
      </c>
      <c r="H42" s="114">
        <v>58</v>
      </c>
      <c r="I42" s="114">
        <v>25</v>
      </c>
      <c r="J42" s="114">
        <v>36</v>
      </c>
      <c r="K42" s="114">
        <v>32</v>
      </c>
      <c r="L42" s="114">
        <v>34</v>
      </c>
      <c r="M42" s="114">
        <v>454</v>
      </c>
    </row>
    <row r="44" spans="1:13" x14ac:dyDescent="0.2">
      <c r="A44" s="99" t="s">
        <v>140</v>
      </c>
    </row>
    <row r="45" spans="1:13" x14ac:dyDescent="0.2">
      <c r="A45" s="115" t="s">
        <v>135</v>
      </c>
      <c r="B45" s="116" t="s">
        <v>3</v>
      </c>
      <c r="C45" s="116" t="s">
        <v>4</v>
      </c>
      <c r="D45" s="116" t="s">
        <v>5</v>
      </c>
      <c r="E45" s="116" t="s">
        <v>6</v>
      </c>
      <c r="F45" s="116" t="s">
        <v>7</v>
      </c>
      <c r="G45" s="116" t="s">
        <v>8</v>
      </c>
      <c r="H45" s="116" t="s">
        <v>9</v>
      </c>
      <c r="I45" s="116" t="s">
        <v>10</v>
      </c>
      <c r="J45" s="116" t="s">
        <v>11</v>
      </c>
      <c r="K45" s="116" t="s">
        <v>12</v>
      </c>
      <c r="L45" s="116" t="s">
        <v>13</v>
      </c>
      <c r="M45" s="116" t="s">
        <v>133</v>
      </c>
    </row>
    <row r="46" spans="1:13" x14ac:dyDescent="0.2">
      <c r="A46" s="99" t="s">
        <v>53</v>
      </c>
      <c r="B46" s="114">
        <v>18</v>
      </c>
      <c r="C46" s="114">
        <v>13</v>
      </c>
      <c r="D46" s="114">
        <v>14</v>
      </c>
      <c r="E46" s="114">
        <v>4</v>
      </c>
      <c r="G46" s="114">
        <v>5</v>
      </c>
      <c r="H46" s="114">
        <v>12</v>
      </c>
      <c r="I46" s="114">
        <v>4</v>
      </c>
      <c r="J46" s="114">
        <v>3</v>
      </c>
      <c r="K46" s="114">
        <v>6</v>
      </c>
      <c r="L46" s="114">
        <v>10</v>
      </c>
      <c r="M46" s="114">
        <f t="shared" ref="M46:M57" si="0">SUM(B46:L46)</f>
        <v>89</v>
      </c>
    </row>
    <row r="47" spans="1:13" x14ac:dyDescent="0.2">
      <c r="A47" s="99" t="s">
        <v>138</v>
      </c>
      <c r="B47" s="114">
        <v>1</v>
      </c>
      <c r="D47" s="114">
        <v>2</v>
      </c>
      <c r="E47" s="114">
        <v>7</v>
      </c>
      <c r="F47" s="114">
        <v>1</v>
      </c>
      <c r="M47" s="114">
        <f t="shared" si="0"/>
        <v>11</v>
      </c>
    </row>
    <row r="48" spans="1:13" x14ac:dyDescent="0.2">
      <c r="A48" s="99" t="s">
        <v>80</v>
      </c>
      <c r="C48" s="114">
        <v>1</v>
      </c>
      <c r="D48" s="114">
        <v>3</v>
      </c>
      <c r="E48" s="114">
        <v>1</v>
      </c>
      <c r="F48" s="114">
        <v>1</v>
      </c>
      <c r="G48" s="114">
        <v>1</v>
      </c>
      <c r="H48" s="114">
        <v>2</v>
      </c>
      <c r="J48" s="114">
        <v>2</v>
      </c>
      <c r="K48" s="114">
        <v>1</v>
      </c>
      <c r="L48" s="114">
        <v>2</v>
      </c>
      <c r="M48" s="114">
        <f t="shared" si="0"/>
        <v>14</v>
      </c>
    </row>
    <row r="49" spans="1:13" x14ac:dyDescent="0.2">
      <c r="A49" s="99" t="s">
        <v>57</v>
      </c>
      <c r="B49" s="114">
        <v>2</v>
      </c>
      <c r="C49" s="114">
        <v>1</v>
      </c>
      <c r="D49" s="114">
        <v>2</v>
      </c>
      <c r="E49" s="114">
        <v>1</v>
      </c>
      <c r="F49" s="114">
        <v>4</v>
      </c>
      <c r="G49" s="114">
        <v>6</v>
      </c>
      <c r="H49" s="114">
        <v>4</v>
      </c>
      <c r="K49" s="114">
        <v>3</v>
      </c>
      <c r="L49" s="114">
        <v>3</v>
      </c>
      <c r="M49" s="114">
        <f t="shared" si="0"/>
        <v>26</v>
      </c>
    </row>
    <row r="50" spans="1:13" x14ac:dyDescent="0.2">
      <c r="A50" s="99" t="s">
        <v>137</v>
      </c>
      <c r="B50" s="114">
        <v>3</v>
      </c>
      <c r="C50" s="114">
        <v>4</v>
      </c>
      <c r="D50" s="114">
        <v>7</v>
      </c>
      <c r="E50" s="114">
        <v>2</v>
      </c>
      <c r="F50" s="114">
        <v>2</v>
      </c>
      <c r="G50" s="114">
        <v>6</v>
      </c>
      <c r="H50" s="114">
        <v>4</v>
      </c>
      <c r="I50" s="114">
        <v>2</v>
      </c>
      <c r="J50" s="114">
        <v>6</v>
      </c>
      <c r="K50" s="114">
        <v>4</v>
      </c>
      <c r="L50" s="114">
        <v>2</v>
      </c>
      <c r="M50" s="114">
        <f t="shared" si="0"/>
        <v>42</v>
      </c>
    </row>
    <row r="51" spans="1:13" x14ac:dyDescent="0.2">
      <c r="A51" s="99" t="s">
        <v>139</v>
      </c>
      <c r="B51" s="114">
        <v>1</v>
      </c>
      <c r="C51" s="114">
        <v>4</v>
      </c>
      <c r="D51" s="114">
        <v>10</v>
      </c>
      <c r="E51" s="114">
        <v>5</v>
      </c>
      <c r="F51" s="114">
        <v>5</v>
      </c>
      <c r="G51" s="114">
        <v>4</v>
      </c>
      <c r="H51" s="114">
        <v>7</v>
      </c>
      <c r="I51" s="114">
        <v>7</v>
      </c>
      <c r="J51" s="114">
        <v>5</v>
      </c>
      <c r="K51" s="114">
        <v>4</v>
      </c>
      <c r="L51" s="114">
        <v>6</v>
      </c>
      <c r="M51" s="114">
        <f t="shared" si="0"/>
        <v>58</v>
      </c>
    </row>
    <row r="52" spans="1:13" x14ac:dyDescent="0.2">
      <c r="A52" s="99" t="s">
        <v>63</v>
      </c>
      <c r="B52" s="114">
        <v>6</v>
      </c>
      <c r="C52" s="114">
        <v>3</v>
      </c>
      <c r="E52" s="114">
        <v>5</v>
      </c>
      <c r="F52" s="114">
        <v>1</v>
      </c>
      <c r="G52" s="114">
        <v>3</v>
      </c>
      <c r="H52" s="114">
        <v>1</v>
      </c>
      <c r="M52" s="114">
        <f t="shared" si="0"/>
        <v>19</v>
      </c>
    </row>
    <row r="53" spans="1:13" x14ac:dyDescent="0.2">
      <c r="A53" s="99" t="s">
        <v>65</v>
      </c>
      <c r="B53" s="114">
        <v>6</v>
      </c>
      <c r="C53" s="114">
        <v>2</v>
      </c>
      <c r="D53" s="114">
        <v>11</v>
      </c>
      <c r="E53" s="114">
        <v>4</v>
      </c>
      <c r="F53" s="114">
        <v>4</v>
      </c>
      <c r="G53" s="114">
        <v>4</v>
      </c>
      <c r="H53" s="114">
        <v>7</v>
      </c>
      <c r="I53" s="114">
        <v>5</v>
      </c>
      <c r="J53" s="114">
        <v>6</v>
      </c>
      <c r="K53" s="114">
        <v>1</v>
      </c>
      <c r="L53" s="114">
        <v>5</v>
      </c>
      <c r="M53" s="114">
        <f t="shared" si="0"/>
        <v>55</v>
      </c>
    </row>
    <row r="54" spans="1:13" x14ac:dyDescent="0.2">
      <c r="A54" s="99" t="s">
        <v>141</v>
      </c>
      <c r="B54" s="114">
        <v>3</v>
      </c>
      <c r="C54" s="114">
        <v>1</v>
      </c>
      <c r="E54" s="114">
        <v>4</v>
      </c>
      <c r="F54" s="114">
        <v>1</v>
      </c>
      <c r="G54" s="114">
        <v>2</v>
      </c>
      <c r="H54" s="114">
        <v>13</v>
      </c>
      <c r="I54" s="114">
        <v>6</v>
      </c>
      <c r="J54" s="114">
        <v>7</v>
      </c>
      <c r="K54" s="114">
        <v>11</v>
      </c>
      <c r="L54" s="114">
        <v>2</v>
      </c>
      <c r="M54" s="114">
        <f t="shared" si="0"/>
        <v>50</v>
      </c>
    </row>
    <row r="55" spans="1:13" x14ac:dyDescent="0.2">
      <c r="A55" s="99" t="s">
        <v>67</v>
      </c>
      <c r="B55" s="114">
        <v>1</v>
      </c>
      <c r="C55" s="114">
        <v>2</v>
      </c>
      <c r="D55" s="114">
        <v>1</v>
      </c>
      <c r="E55" s="114">
        <v>1</v>
      </c>
      <c r="H55" s="114">
        <v>1</v>
      </c>
      <c r="K55" s="114">
        <v>1</v>
      </c>
      <c r="M55" s="114">
        <f t="shared" si="0"/>
        <v>7</v>
      </c>
    </row>
    <row r="56" spans="1:13" x14ac:dyDescent="0.2">
      <c r="A56" s="99" t="s">
        <v>136</v>
      </c>
      <c r="D56" s="114">
        <v>2</v>
      </c>
      <c r="E56" s="114">
        <v>4</v>
      </c>
      <c r="F56" s="114">
        <v>2</v>
      </c>
      <c r="G56" s="114">
        <v>1</v>
      </c>
      <c r="L56" s="114">
        <v>2</v>
      </c>
      <c r="M56" s="114">
        <f t="shared" si="0"/>
        <v>11</v>
      </c>
    </row>
    <row r="57" spans="1:13" x14ac:dyDescent="0.2">
      <c r="A57" s="115" t="s">
        <v>69</v>
      </c>
      <c r="B57" s="116">
        <v>10</v>
      </c>
      <c r="C57" s="116">
        <v>21</v>
      </c>
      <c r="D57" s="116">
        <v>11</v>
      </c>
      <c r="E57" s="116">
        <v>2</v>
      </c>
      <c r="F57" s="116">
        <v>2</v>
      </c>
      <c r="G57" s="116">
        <v>8</v>
      </c>
      <c r="H57" s="116">
        <v>7</v>
      </c>
      <c r="I57" s="116">
        <v>1</v>
      </c>
      <c r="J57" s="116">
        <v>7</v>
      </c>
      <c r="K57" s="116">
        <v>1</v>
      </c>
      <c r="L57" s="116">
        <v>2</v>
      </c>
      <c r="M57" s="116">
        <f t="shared" si="0"/>
        <v>72</v>
      </c>
    </row>
    <row r="58" spans="1:13" x14ac:dyDescent="0.2">
      <c r="A58" s="99" t="s">
        <v>133</v>
      </c>
      <c r="B58" s="114">
        <f t="shared" ref="B58:L58" si="1">SUM(B46:B57)</f>
        <v>51</v>
      </c>
      <c r="C58" s="114">
        <f t="shared" si="1"/>
        <v>52</v>
      </c>
      <c r="D58" s="114">
        <f t="shared" si="1"/>
        <v>63</v>
      </c>
      <c r="E58" s="114">
        <f t="shared" si="1"/>
        <v>40</v>
      </c>
      <c r="F58" s="114">
        <f t="shared" si="1"/>
        <v>23</v>
      </c>
      <c r="G58" s="114">
        <f t="shared" si="1"/>
        <v>40</v>
      </c>
      <c r="H58" s="114">
        <f t="shared" si="1"/>
        <v>58</v>
      </c>
      <c r="I58" s="114">
        <f t="shared" si="1"/>
        <v>25</v>
      </c>
      <c r="J58" s="114">
        <f t="shared" si="1"/>
        <v>36</v>
      </c>
      <c r="K58" s="114">
        <f t="shared" si="1"/>
        <v>32</v>
      </c>
      <c r="L58" s="114">
        <f t="shared" si="1"/>
        <v>34</v>
      </c>
      <c r="M58" s="114">
        <f>SUM(B58:L58)</f>
        <v>454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5 year</vt:lpstr>
      <vt:lpstr>Notes</vt:lpstr>
      <vt:lpstr>3 year - disaggregated</vt:lpstr>
      <vt:lpstr>5 year - disaggregated</vt:lpstr>
      <vt:lpstr>3 and 5 year summary</vt:lpstr>
      <vt:lpstr>Number of graduates - frank</vt:lpstr>
      <vt:lpstr># of graduates - by prog &amp; year</vt:lpstr>
      <vt:lpstr># of graduates - pivot table</vt:lpstr>
      <vt:lpstr># of grads -pivot - copy-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Anne Marie Karlberg</cp:lastModifiedBy>
  <dcterms:created xsi:type="dcterms:W3CDTF">2024-04-14T20:21:21Z</dcterms:created>
  <dcterms:modified xsi:type="dcterms:W3CDTF">2024-04-21T21:12:43Z</dcterms:modified>
</cp:coreProperties>
</file>